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0050" activeTab="0"/>
  </bookViews>
  <sheets>
    <sheet name="ИТОГИ ПРИЕМА (бюджет)" sheetId="1" r:id="rId1"/>
    <sheet name="ИТОГИ ПРИЕМА (договор)" sheetId="2" r:id="rId2"/>
    <sheet name="Итоги магистратура" sheetId="3" r:id="rId3"/>
    <sheet name="Магистратура маленькая" sheetId="4" r:id="rId4"/>
  </sheets>
  <definedNames>
    <definedName name="_xlnm.Print_Area" localSheetId="1">'ИТОГИ ПРИЕМА (договор)'!$A$1:$K$43</definedName>
  </definedNames>
  <calcPr fullCalcOnLoad="1"/>
</workbook>
</file>

<file path=xl/sharedStrings.xml><?xml version="1.0" encoding="utf-8"?>
<sst xmlns="http://schemas.openxmlformats.org/spreadsheetml/2006/main" count="326" uniqueCount="231">
  <si>
    <t>Прикладная информатика в государственном и муниципальном управлении(бюджет)</t>
  </si>
  <si>
    <t>58.14</t>
  </si>
  <si>
    <t>Пожарная безопасность(бюджет)</t>
  </si>
  <si>
    <t>63.4</t>
  </si>
  <si>
    <t>Автомобильный сервис(бюджет)</t>
  </si>
  <si>
    <t>53.26</t>
  </si>
  <si>
    <t>Технология швейных изделий(бюджет)</t>
  </si>
  <si>
    <t>55.4</t>
  </si>
  <si>
    <t>Конструирование швейных изделий(бюджет)</t>
  </si>
  <si>
    <t>59.08</t>
  </si>
  <si>
    <t>44.03.01</t>
  </si>
  <si>
    <t>Дошкольное образование(бюджет)</t>
  </si>
  <si>
    <t>68.9</t>
  </si>
  <si>
    <t>Музыка(бюджет)</t>
  </si>
  <si>
    <t>59.5</t>
  </si>
  <si>
    <t>Дополнительное образование (бюджет)</t>
  </si>
  <si>
    <t>64.33</t>
  </si>
  <si>
    <t>Изобразительное искусство(бюджет)</t>
  </si>
  <si>
    <t>62.32</t>
  </si>
  <si>
    <t>Начальное образование(бюджет)</t>
  </si>
  <si>
    <t>72.24</t>
  </si>
  <si>
    <t>Технология(бюджет)</t>
  </si>
  <si>
    <t>61.73</t>
  </si>
  <si>
    <t>Родной язык и литература(бюджет)</t>
  </si>
  <si>
    <t>65.29</t>
  </si>
  <si>
    <t>История(бюджет)</t>
  </si>
  <si>
    <t>71.18</t>
  </si>
  <si>
    <t>Физическая культура(бюджет)</t>
  </si>
  <si>
    <t>69.6</t>
  </si>
  <si>
    <t>44.03.02</t>
  </si>
  <si>
    <t>Психология и социальная педагогика(бюджет)</t>
  </si>
  <si>
    <t>67.39</t>
  </si>
  <si>
    <t>44.03.03</t>
  </si>
  <si>
    <t>Логопедия, Специальная психология, Дошкольная дефектология(бюджет)</t>
  </si>
  <si>
    <t>66.86</t>
  </si>
  <si>
    <t>44.03.04</t>
  </si>
  <si>
    <t>Декоративно-прикладное искусство и дизайн(бюджет)</t>
  </si>
  <si>
    <t>62.81</t>
  </si>
  <si>
    <t>44.03.05</t>
  </si>
  <si>
    <t>Математика и информатика(бюджет)</t>
  </si>
  <si>
    <t>70.63</t>
  </si>
  <si>
    <t>Физика и информатика(бюджет)</t>
  </si>
  <si>
    <t>66.08</t>
  </si>
  <si>
    <t>Иностранный язык (английский), иностранный язык (немецкий)(бюджет)</t>
  </si>
  <si>
    <t>79.57</t>
  </si>
  <si>
    <t>Биология и география(бюджет)</t>
  </si>
  <si>
    <t>64.9</t>
  </si>
  <si>
    <t>Биология и химия(бюджет)</t>
  </si>
  <si>
    <t>61.56</t>
  </si>
  <si>
    <t>Русский язык и литература(бюджет)</t>
  </si>
  <si>
    <t>71.11</t>
  </si>
  <si>
    <t>Мировая художественная культура и русский язык(бюджет)</t>
  </si>
  <si>
    <t>71.36</t>
  </si>
  <si>
    <t>54.03.01</t>
  </si>
  <si>
    <t>Дизайн среды(бюджет)</t>
  </si>
  <si>
    <t>73.25</t>
  </si>
  <si>
    <t>Иностранный язык (английский), иностранный язык (французский)(бюджет)</t>
  </si>
  <si>
    <t>82.2</t>
  </si>
  <si>
    <t>Иностранный язык (французский), иностранный язык (английский)(бюджет)</t>
  </si>
  <si>
    <t>77.17</t>
  </si>
  <si>
    <t>Иностранный язык (немецкий), иностранный язык (английский)(бюджет)</t>
  </si>
  <si>
    <t>54.03.02</t>
  </si>
  <si>
    <t>Художественая обработка керамики(бюджет)</t>
  </si>
  <si>
    <t>Управление на автомобильном транспорте(бюджет)</t>
  </si>
  <si>
    <t>53.76</t>
  </si>
  <si>
    <t>09.03.03</t>
  </si>
  <si>
    <t>20.03.01</t>
  </si>
  <si>
    <t>23.03.03</t>
  </si>
  <si>
    <t>29.03.01</t>
  </si>
  <si>
    <t>Всего</t>
  </si>
  <si>
    <t>Конкурс по заявлениям</t>
  </si>
  <si>
    <t>Конкурс при зачислении</t>
  </si>
  <si>
    <t>Проходной балл</t>
  </si>
  <si>
    <t>Средний балл</t>
  </si>
  <si>
    <t>Из села</t>
  </si>
  <si>
    <t>Математика и компьютерное моделирование(договор)</t>
  </si>
  <si>
    <t>Биоэкология(договор)</t>
  </si>
  <si>
    <t>Прикладная информатика в государственном и муниципальном управлении(договор)</t>
  </si>
  <si>
    <t>Пожарная безопасность(договор)</t>
  </si>
  <si>
    <t>47.83</t>
  </si>
  <si>
    <t>Автомобильный сервис(договор)</t>
  </si>
  <si>
    <t>Технология швейных изделий(договор)</t>
  </si>
  <si>
    <t>Конструирование швейных изделий(договор)</t>
  </si>
  <si>
    <t>38.03.03</t>
  </si>
  <si>
    <t>Управление персоналом организации(договор)</t>
  </si>
  <si>
    <t>54.83</t>
  </si>
  <si>
    <t>38.03.04</t>
  </si>
  <si>
    <t>Государственная и муниципальная служба(договор)</t>
  </si>
  <si>
    <t>52.89</t>
  </si>
  <si>
    <t>39.03.03</t>
  </si>
  <si>
    <t>нет(договор)</t>
  </si>
  <si>
    <t>42.03.01</t>
  </si>
  <si>
    <t>Реклама и связи с общественностью в системе государственного и муниципального управления(договор)</t>
  </si>
  <si>
    <t>43.03.01</t>
  </si>
  <si>
    <t>Сервис недвижимости(договор)</t>
  </si>
  <si>
    <t>Дошкольное образование(договор)</t>
  </si>
  <si>
    <t>Музыка(договор)</t>
  </si>
  <si>
    <t>Дополнительное образование (договор)</t>
  </si>
  <si>
    <t>Изобразительное искусство(договор)</t>
  </si>
  <si>
    <t>Начальное образование(договор)</t>
  </si>
  <si>
    <t>61.62</t>
  </si>
  <si>
    <t>Технология(договор)</t>
  </si>
  <si>
    <t>Родной язык и литература(договор)</t>
  </si>
  <si>
    <t>53.63</t>
  </si>
  <si>
    <t>История(договор)</t>
  </si>
  <si>
    <t>57.6</t>
  </si>
  <si>
    <t>Физическая культура(договор)</t>
  </si>
  <si>
    <t>55.94</t>
  </si>
  <si>
    <t>Психология и социальная педагогика(договор)</t>
  </si>
  <si>
    <t>52.67</t>
  </si>
  <si>
    <t>Логопедия, Специальная психология, Дошкольная дефектология(договор)</t>
  </si>
  <si>
    <t>Декоративно-прикладное искусство и дизайн(договор)</t>
  </si>
  <si>
    <t>Математика и информатика(договор)</t>
  </si>
  <si>
    <t>Физика и информатика(договор)</t>
  </si>
  <si>
    <t>56.97</t>
  </si>
  <si>
    <t>Иностранный язык (первый), иностранный язык (второй)(договор)</t>
  </si>
  <si>
    <t>62.35</t>
  </si>
  <si>
    <t>Биология и география(договор)</t>
  </si>
  <si>
    <t>Биология и химия(договор)</t>
  </si>
  <si>
    <t>Русский язык и литература(договор)</t>
  </si>
  <si>
    <t>60.5</t>
  </si>
  <si>
    <t>Мировая художественная культура и русский язык(договор)</t>
  </si>
  <si>
    <t>Дизайн среды(договор)</t>
  </si>
  <si>
    <t>Художественая обработка керамики(договор)</t>
  </si>
  <si>
    <t>45.05.01</t>
  </si>
  <si>
    <t>63.46</t>
  </si>
  <si>
    <t>54.05.02</t>
  </si>
  <si>
    <t>44.05.01</t>
  </si>
  <si>
    <t>Управление на автомобильном транспорте(договор)</t>
  </si>
  <si>
    <t>38.03.02</t>
  </si>
  <si>
    <t>Финансовый менеджмент(договор)</t>
  </si>
  <si>
    <t>50.9</t>
  </si>
  <si>
    <t>Сервис в торговле(договор)</t>
  </si>
  <si>
    <t>49.03.01</t>
  </si>
  <si>
    <t>Спортивная тренировка в избранном виде спорта(договор)</t>
  </si>
  <si>
    <t>02.03.01</t>
  </si>
  <si>
    <t>06.03.01</t>
  </si>
  <si>
    <t>29.03.05</t>
  </si>
  <si>
    <t>23.03.01</t>
  </si>
  <si>
    <t>Очная</t>
  </si>
  <si>
    <t>Зачислено</t>
  </si>
  <si>
    <t>Заочная</t>
  </si>
  <si>
    <t>44.04.01</t>
  </si>
  <si>
    <t>Педагогическое образование</t>
  </si>
  <si>
    <t>Функциональная грамматика</t>
  </si>
  <si>
    <t>Художественное образование (изобразительное искусство)</t>
  </si>
  <si>
    <t>Прикладная информатика в государственном и муниципальном управлении</t>
  </si>
  <si>
    <t>Организационно-управленческая деятельность</t>
  </si>
  <si>
    <t>Теория и технология обучения родному языку и литературе</t>
  </si>
  <si>
    <t>Теория и методика развития монологической и диалогической речи учащихся при изучении русского языка на функциональной и текстоцентрической основе</t>
  </si>
  <si>
    <t>Музыкальное образование</t>
  </si>
  <si>
    <t>Прикладная информатика</t>
  </si>
  <si>
    <t>09.04.</t>
  </si>
  <si>
    <t>42.04.01</t>
  </si>
  <si>
    <t>Очно-заочная</t>
  </si>
  <si>
    <t>Управление социальной и психолого-педагогической деятельностью</t>
  </si>
  <si>
    <t>Управление качеством начального образования в условиях сельской школы</t>
  </si>
  <si>
    <t>Этнопедагогическое образование</t>
  </si>
  <si>
    <t>Поликультурное образование</t>
  </si>
  <si>
    <t>Химическое образование</t>
  </si>
  <si>
    <t>Биологическое образование</t>
  </si>
  <si>
    <t>Теория и практика обучения межкультурной коммуникации в полиэтнической и поликультурной среде</t>
  </si>
  <si>
    <t>Информатика в  образовании</t>
  </si>
  <si>
    <t>Психология и педагогика физической культуры и спорта</t>
  </si>
  <si>
    <t>44.02.02</t>
  </si>
  <si>
    <t>Психолого-педагогическое образование</t>
  </si>
  <si>
    <t>Высшая школа</t>
  </si>
  <si>
    <t>Теория и методика обучения литературе</t>
  </si>
  <si>
    <t>Декоративно-прикладное искусство в системе непрерывного художественного образования</t>
  </si>
  <si>
    <t>Современное историческое образование</t>
  </si>
  <si>
    <t>Образовательные технологии в ДПИ и дизайне</t>
  </si>
  <si>
    <t>Теория и история культуры</t>
  </si>
  <si>
    <t>Психология и педагогика развития ребенка</t>
  </si>
  <si>
    <t>Психология и педагогика инклюзивного образования</t>
  </si>
  <si>
    <t>Психология и педагогика дошкольного образования</t>
  </si>
  <si>
    <t>Менеджмент в образовании</t>
  </si>
  <si>
    <t>Психолого-педагогическое сопровождение образования лиц с нарушением зрения</t>
  </si>
  <si>
    <t>Руководитель</t>
  </si>
  <si>
    <t>Менеджмент в социально-педагогической деятельности</t>
  </si>
  <si>
    <t>Педагогика и методика дошкольного образования</t>
  </si>
  <si>
    <t>Педагогическая инноватика</t>
  </si>
  <si>
    <t>Современные технологии в музыкальном образовании</t>
  </si>
  <si>
    <t>Музыкальное образование в системе дополнительного образования</t>
  </si>
  <si>
    <t>Оркина Л.Н.</t>
  </si>
  <si>
    <t>Рязанцева И.М</t>
  </si>
  <si>
    <t>Субботина М.В.</t>
  </si>
  <si>
    <t xml:space="preserve">Софронова Н.В. </t>
  </si>
  <si>
    <t xml:space="preserve">Сергеев Л.П. </t>
  </si>
  <si>
    <t xml:space="preserve">Анисимов Г.А. </t>
  </si>
  <si>
    <t xml:space="preserve">Оркина Л.Н. </t>
  </si>
  <si>
    <t xml:space="preserve">Тенюкова Г.Г. </t>
  </si>
  <si>
    <t>Ковалев В.П.</t>
  </si>
  <si>
    <t xml:space="preserve">Харитонов М.Г. </t>
  </si>
  <si>
    <t xml:space="preserve">Кожанова М.Б. </t>
  </si>
  <si>
    <t>Митрасов Ю.Н.</t>
  </si>
  <si>
    <t>Алексеев В.В</t>
  </si>
  <si>
    <t xml:space="preserve">Хрисанова Е.Г. </t>
  </si>
  <si>
    <t>Толстов Н.С.</t>
  </si>
  <si>
    <t>Емельянова М.В.</t>
  </si>
  <si>
    <t>Агапова Н.Г.</t>
  </si>
  <si>
    <t xml:space="preserve">Смирнова Н.Б. </t>
  </si>
  <si>
    <t>Никитина А.В.</t>
  </si>
  <si>
    <t>Григорьев В.С.</t>
  </si>
  <si>
    <t>Иванов Д.Е.</t>
  </si>
  <si>
    <t>Тенюкова Г.Г.</t>
  </si>
  <si>
    <t xml:space="preserve">Баранова Э.А. </t>
  </si>
  <si>
    <t>Васильева Н.Н.</t>
  </si>
  <si>
    <t>Реклама и связи с общественностью</t>
  </si>
  <si>
    <t>ИТОГИ ПРИЕМА   
в ЧГПУ им. И.Я. Яковлева 2015 года (МАГИСТРАТУРА)</t>
  </si>
  <si>
    <t>Подано заявлений</t>
  </si>
  <si>
    <t>ИТОГО</t>
  </si>
  <si>
    <t>ИТОГО:</t>
  </si>
  <si>
    <t xml:space="preserve">Драндров Г.Л. </t>
  </si>
  <si>
    <t>Проходной балл (ср. знач.)</t>
  </si>
  <si>
    <t>Форма обучения</t>
  </si>
  <si>
    <t>Направление подготовки</t>
  </si>
  <si>
    <t>Код</t>
  </si>
  <si>
    <t>С медалью и красным дипломом</t>
  </si>
  <si>
    <t>№</t>
  </si>
  <si>
    <t>Из города</t>
  </si>
  <si>
    <t>Принято на бюджет</t>
  </si>
  <si>
    <t>целевой прием</t>
  </si>
  <si>
    <t>вне конкурса</t>
  </si>
  <si>
    <t>на общих основаниях</t>
  </si>
  <si>
    <t>в том числе</t>
  </si>
  <si>
    <t>План приема</t>
  </si>
  <si>
    <t>Выдержали испытания</t>
  </si>
  <si>
    <t>Всего зачислено</t>
  </si>
  <si>
    <t>ИТОГИ ПРИЕМА 
в ФГБОУ ВПО "Чувашский государственный педагогический университет 
им. И. Я. Яковлева" 2015 года (очное отделение, договор)</t>
  </si>
  <si>
    <t>ИТОГИ ПРИЕМА 
в ФГБОУ ВПО "Чувашский государственный педагогический университет им. И. Я. Яковлева" 2015 года (очное отделение, бюджет)</t>
  </si>
  <si>
    <t>Профили подготовки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</si>
</sst>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/>
    </xf>
    <xf numFmtId="0" fontId="39" fillId="0" borderId="17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14" fontId="39" fillId="0" borderId="18" xfId="0" applyNumberFormat="1" applyFont="1" applyBorder="1" applyAlignment="1">
      <alignment horizontal="center"/>
    </xf>
    <xf numFmtId="14" fontId="39" fillId="0" borderId="18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2" fillId="0" borderId="10" xfId="0" applyFont="1" applyBorder="1" applyAlignment="1">
      <alignment textRotation="90" wrapText="1"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left" vertical="center" wrapText="1"/>
    </xf>
    <xf numFmtId="165" fontId="39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textRotation="90" wrapText="1"/>
    </xf>
    <xf numFmtId="0" fontId="40" fillId="0" borderId="19" xfId="0" applyFont="1" applyBorder="1" applyAlignment="1">
      <alignment horizontal="center" vertical="center" textRotation="90" wrapText="1"/>
    </xf>
    <xf numFmtId="0" fontId="40" fillId="0" borderId="17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textRotation="90"/>
    </xf>
    <xf numFmtId="0" fontId="40" fillId="0" borderId="19" xfId="0" applyFont="1" applyBorder="1" applyAlignment="1">
      <alignment horizontal="center" vertical="center" textRotation="90"/>
    </xf>
    <xf numFmtId="0" fontId="40" fillId="0" borderId="17" xfId="0" applyFont="1" applyBorder="1" applyAlignment="1">
      <alignment horizontal="center" vertical="center" textRotation="90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view="pageBreakPreview" zoomScale="60" zoomScaleNormal="85" zoomScalePageLayoutView="0" workbookViewId="0" topLeftCell="A2">
      <selection activeCell="C2" sqref="C2:C4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85.00390625" style="1" customWidth="1"/>
    <col min="4" max="4" width="5.57421875" style="0" bestFit="1" customWidth="1"/>
    <col min="5" max="6" width="6.140625" style="0" customWidth="1"/>
    <col min="7" max="7" width="5.00390625" style="0" customWidth="1"/>
    <col min="8" max="8" width="6.00390625" style="0" customWidth="1"/>
    <col min="9" max="9" width="7.00390625" style="0" customWidth="1"/>
    <col min="10" max="10" width="7.421875" style="0" bestFit="1" customWidth="1"/>
    <col min="11" max="11" width="10.28125" style="0" customWidth="1"/>
    <col min="12" max="13" width="6.421875" style="0" customWidth="1"/>
    <col min="14" max="14" width="6.00390625" style="0" customWidth="1"/>
    <col min="15" max="15" width="8.421875" style="0" customWidth="1"/>
    <col min="16" max="16" width="6.00390625" style="0" customWidth="1"/>
    <col min="17" max="17" width="4.8515625" style="40" customWidth="1"/>
  </cols>
  <sheetData>
    <row r="1" spans="1:17" ht="44.25" customHeight="1">
      <c r="A1" s="69" t="s">
        <v>229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54" t="s">
        <v>218</v>
      </c>
      <c r="B2" s="54" t="s">
        <v>216</v>
      </c>
      <c r="C2" s="54" t="s">
        <v>230</v>
      </c>
      <c r="D2" s="59" t="s">
        <v>225</v>
      </c>
      <c r="E2" s="59" t="s">
        <v>209</v>
      </c>
      <c r="F2" s="59" t="s">
        <v>226</v>
      </c>
      <c r="G2" s="58" t="s">
        <v>220</v>
      </c>
      <c r="H2" s="58"/>
      <c r="I2" s="58"/>
      <c r="J2" s="58"/>
      <c r="K2" s="55" t="s">
        <v>217</v>
      </c>
      <c r="L2" s="55" t="s">
        <v>70</v>
      </c>
      <c r="M2" s="55" t="s">
        <v>71</v>
      </c>
      <c r="N2" s="55" t="s">
        <v>72</v>
      </c>
      <c r="O2" s="55" t="s">
        <v>73</v>
      </c>
      <c r="P2" s="55" t="s">
        <v>74</v>
      </c>
      <c r="Q2" s="63" t="s">
        <v>219</v>
      </c>
    </row>
    <row r="3" spans="1:17" ht="15.75">
      <c r="A3" s="54"/>
      <c r="B3" s="54"/>
      <c r="C3" s="54"/>
      <c r="D3" s="59"/>
      <c r="E3" s="59"/>
      <c r="F3" s="59"/>
      <c r="G3" s="55" t="s">
        <v>69</v>
      </c>
      <c r="H3" s="66" t="s">
        <v>224</v>
      </c>
      <c r="I3" s="67"/>
      <c r="J3" s="68"/>
      <c r="K3" s="56"/>
      <c r="L3" s="56"/>
      <c r="M3" s="56"/>
      <c r="N3" s="56"/>
      <c r="O3" s="56"/>
      <c r="P3" s="56"/>
      <c r="Q3" s="64"/>
    </row>
    <row r="4" spans="1:17" s="40" customFormat="1" ht="89.25">
      <c r="A4" s="54"/>
      <c r="B4" s="54"/>
      <c r="C4" s="54"/>
      <c r="D4" s="59"/>
      <c r="E4" s="59"/>
      <c r="F4" s="59"/>
      <c r="G4" s="57"/>
      <c r="H4" s="25" t="s">
        <v>221</v>
      </c>
      <c r="I4" s="25" t="s">
        <v>222</v>
      </c>
      <c r="J4" s="25" t="s">
        <v>223</v>
      </c>
      <c r="K4" s="57"/>
      <c r="L4" s="57"/>
      <c r="M4" s="57"/>
      <c r="N4" s="57"/>
      <c r="O4" s="57"/>
      <c r="P4" s="57"/>
      <c r="Q4" s="65"/>
    </row>
    <row r="5" spans="1:17" ht="15.75">
      <c r="A5" s="39">
        <v>1</v>
      </c>
      <c r="B5" s="41" t="s">
        <v>65</v>
      </c>
      <c r="C5" s="29" t="s">
        <v>0</v>
      </c>
      <c r="D5" s="39">
        <v>25</v>
      </c>
      <c r="E5" s="39">
        <v>71</v>
      </c>
      <c r="F5" s="39">
        <v>66</v>
      </c>
      <c r="G5" s="39">
        <v>25</v>
      </c>
      <c r="H5" s="39">
        <v>1</v>
      </c>
      <c r="I5" s="39">
        <v>1</v>
      </c>
      <c r="J5" s="39">
        <f>G5-H5-I5</f>
        <v>23</v>
      </c>
      <c r="K5" s="39">
        <v>0</v>
      </c>
      <c r="L5" s="42">
        <f>E5/G5</f>
        <v>2.84</v>
      </c>
      <c r="M5" s="42">
        <f>F5/G5</f>
        <v>2.64</v>
      </c>
      <c r="N5" s="39">
        <v>149</v>
      </c>
      <c r="O5" s="39" t="s">
        <v>1</v>
      </c>
      <c r="P5" s="39">
        <v>4</v>
      </c>
      <c r="Q5" s="39">
        <v>21</v>
      </c>
    </row>
    <row r="6" spans="1:17" ht="15.75">
      <c r="A6" s="39">
        <v>2</v>
      </c>
      <c r="B6" s="41" t="s">
        <v>66</v>
      </c>
      <c r="C6" s="29" t="s">
        <v>2</v>
      </c>
      <c r="D6" s="39">
        <v>25</v>
      </c>
      <c r="E6" s="39">
        <v>168</v>
      </c>
      <c r="F6" s="39">
        <v>163</v>
      </c>
      <c r="G6" s="39">
        <v>25</v>
      </c>
      <c r="H6" s="39">
        <v>3</v>
      </c>
      <c r="I6" s="39">
        <v>1</v>
      </c>
      <c r="J6" s="39">
        <f aca="true" t="shared" si="0" ref="J6:J34">G6-H6-I6</f>
        <v>21</v>
      </c>
      <c r="K6" s="39">
        <v>3</v>
      </c>
      <c r="L6" s="42">
        <f aca="true" t="shared" si="1" ref="L6:L34">E6/G6</f>
        <v>6.72</v>
      </c>
      <c r="M6" s="42">
        <f aca="true" t="shared" si="2" ref="M6:M34">F6/G6</f>
        <v>6.52</v>
      </c>
      <c r="N6" s="39">
        <v>175</v>
      </c>
      <c r="O6" s="39" t="s">
        <v>3</v>
      </c>
      <c r="P6" s="39">
        <v>13</v>
      </c>
      <c r="Q6" s="39">
        <v>12</v>
      </c>
    </row>
    <row r="7" spans="1:17" ht="15.75">
      <c r="A7" s="39">
        <v>3</v>
      </c>
      <c r="B7" s="41" t="s">
        <v>67</v>
      </c>
      <c r="C7" s="29" t="s">
        <v>4</v>
      </c>
      <c r="D7" s="39">
        <v>20</v>
      </c>
      <c r="E7" s="39">
        <v>161</v>
      </c>
      <c r="F7" s="39">
        <v>152</v>
      </c>
      <c r="G7" s="39">
        <v>20</v>
      </c>
      <c r="H7" s="39">
        <v>0</v>
      </c>
      <c r="I7" s="39">
        <v>2</v>
      </c>
      <c r="J7" s="39">
        <f t="shared" si="0"/>
        <v>18</v>
      </c>
      <c r="K7" s="39">
        <v>1</v>
      </c>
      <c r="L7" s="42">
        <f t="shared" si="1"/>
        <v>8.05</v>
      </c>
      <c r="M7" s="42">
        <f t="shared" si="2"/>
        <v>7.6</v>
      </c>
      <c r="N7" s="39">
        <v>144</v>
      </c>
      <c r="O7" s="39" t="s">
        <v>5</v>
      </c>
      <c r="P7" s="39">
        <v>7</v>
      </c>
      <c r="Q7" s="39">
        <v>13</v>
      </c>
    </row>
    <row r="8" spans="1:17" ht="15.75">
      <c r="A8" s="39">
        <v>4</v>
      </c>
      <c r="B8" s="41" t="s">
        <v>67</v>
      </c>
      <c r="C8" s="29" t="s">
        <v>6</v>
      </c>
      <c r="D8" s="39">
        <v>20</v>
      </c>
      <c r="E8" s="39">
        <v>67</v>
      </c>
      <c r="F8" s="39">
        <v>58</v>
      </c>
      <c r="G8" s="39">
        <v>20</v>
      </c>
      <c r="H8" s="39">
        <v>0</v>
      </c>
      <c r="I8" s="39">
        <v>2</v>
      </c>
      <c r="J8" s="39">
        <f t="shared" si="0"/>
        <v>18</v>
      </c>
      <c r="K8" s="39">
        <v>6</v>
      </c>
      <c r="L8" s="42">
        <f t="shared" si="1"/>
        <v>3.35</v>
      </c>
      <c r="M8" s="42">
        <f t="shared" si="2"/>
        <v>2.9</v>
      </c>
      <c r="N8" s="39">
        <v>146</v>
      </c>
      <c r="O8" s="39" t="s">
        <v>7</v>
      </c>
      <c r="P8" s="39">
        <v>3</v>
      </c>
      <c r="Q8" s="39">
        <v>17</v>
      </c>
    </row>
    <row r="9" spans="1:17" ht="15.75">
      <c r="A9" s="39">
        <v>5</v>
      </c>
      <c r="B9" s="41" t="s">
        <v>68</v>
      </c>
      <c r="C9" s="29" t="s">
        <v>8</v>
      </c>
      <c r="D9" s="39">
        <v>15</v>
      </c>
      <c r="E9" s="39">
        <v>63</v>
      </c>
      <c r="F9" s="39">
        <v>54</v>
      </c>
      <c r="G9" s="39">
        <v>15</v>
      </c>
      <c r="H9" s="39">
        <v>0</v>
      </c>
      <c r="I9" s="39">
        <v>1</v>
      </c>
      <c r="J9" s="39">
        <f t="shared" si="0"/>
        <v>14</v>
      </c>
      <c r="K9" s="39">
        <v>4</v>
      </c>
      <c r="L9" s="42">
        <f t="shared" si="1"/>
        <v>4.2</v>
      </c>
      <c r="M9" s="42">
        <f t="shared" si="2"/>
        <v>3.6</v>
      </c>
      <c r="N9" s="39">
        <v>144</v>
      </c>
      <c r="O9" s="39" t="s">
        <v>9</v>
      </c>
      <c r="P9" s="39">
        <v>2</v>
      </c>
      <c r="Q9" s="39">
        <v>13</v>
      </c>
    </row>
    <row r="10" spans="1:17" ht="15.75">
      <c r="A10" s="39">
        <v>6</v>
      </c>
      <c r="B10" s="39" t="s">
        <v>10</v>
      </c>
      <c r="C10" s="29" t="s">
        <v>11</v>
      </c>
      <c r="D10" s="39">
        <v>18</v>
      </c>
      <c r="E10" s="39">
        <v>230</v>
      </c>
      <c r="F10" s="39">
        <v>208</v>
      </c>
      <c r="G10" s="39">
        <v>18</v>
      </c>
      <c r="H10" s="39">
        <v>5</v>
      </c>
      <c r="I10" s="39">
        <v>2</v>
      </c>
      <c r="J10" s="39">
        <f t="shared" si="0"/>
        <v>11</v>
      </c>
      <c r="K10" s="39">
        <v>1</v>
      </c>
      <c r="L10" s="42">
        <f t="shared" si="1"/>
        <v>12.777777777777779</v>
      </c>
      <c r="M10" s="42">
        <f t="shared" si="2"/>
        <v>11.555555555555555</v>
      </c>
      <c r="N10" s="39">
        <v>192</v>
      </c>
      <c r="O10" s="39" t="s">
        <v>12</v>
      </c>
      <c r="P10" s="39">
        <v>8</v>
      </c>
      <c r="Q10" s="39">
        <v>10</v>
      </c>
    </row>
    <row r="11" spans="1:17" ht="15.75">
      <c r="A11" s="39">
        <v>7</v>
      </c>
      <c r="B11" s="39" t="s">
        <v>10</v>
      </c>
      <c r="C11" s="29" t="s">
        <v>13</v>
      </c>
      <c r="D11" s="39">
        <v>15</v>
      </c>
      <c r="E11" s="39">
        <v>71</v>
      </c>
      <c r="F11" s="39">
        <v>37</v>
      </c>
      <c r="G11" s="39">
        <v>15</v>
      </c>
      <c r="H11" s="39">
        <v>0</v>
      </c>
      <c r="I11" s="39">
        <v>1</v>
      </c>
      <c r="J11" s="39">
        <f t="shared" si="0"/>
        <v>14</v>
      </c>
      <c r="K11" s="39">
        <v>0</v>
      </c>
      <c r="L11" s="42">
        <f t="shared" si="1"/>
        <v>4.733333333333333</v>
      </c>
      <c r="M11" s="42">
        <f t="shared" si="2"/>
        <v>2.466666666666667</v>
      </c>
      <c r="N11" s="39">
        <v>176</v>
      </c>
      <c r="O11" s="39" t="s">
        <v>14</v>
      </c>
      <c r="P11" s="39">
        <v>4</v>
      </c>
      <c r="Q11" s="39">
        <v>11</v>
      </c>
    </row>
    <row r="12" spans="1:17" ht="15.75">
      <c r="A12" s="39">
        <v>8</v>
      </c>
      <c r="B12" s="39" t="s">
        <v>10</v>
      </c>
      <c r="C12" s="29" t="s">
        <v>15</v>
      </c>
      <c r="D12" s="39">
        <v>15</v>
      </c>
      <c r="E12" s="39">
        <v>53</v>
      </c>
      <c r="F12" s="39">
        <v>34</v>
      </c>
      <c r="G12" s="39">
        <v>15</v>
      </c>
      <c r="H12" s="39">
        <v>0</v>
      </c>
      <c r="I12" s="39">
        <v>0</v>
      </c>
      <c r="J12" s="39">
        <f t="shared" si="0"/>
        <v>15</v>
      </c>
      <c r="K12" s="39">
        <v>1</v>
      </c>
      <c r="L12" s="42">
        <f t="shared" si="1"/>
        <v>3.533333333333333</v>
      </c>
      <c r="M12" s="42">
        <f t="shared" si="2"/>
        <v>2.2666666666666666</v>
      </c>
      <c r="N12" s="39">
        <v>191</v>
      </c>
      <c r="O12" s="39" t="s">
        <v>16</v>
      </c>
      <c r="P12" s="39">
        <v>1</v>
      </c>
      <c r="Q12" s="39">
        <v>14</v>
      </c>
    </row>
    <row r="13" spans="1:17" ht="15.75">
      <c r="A13" s="39">
        <v>9</v>
      </c>
      <c r="B13" s="39" t="s">
        <v>10</v>
      </c>
      <c r="C13" s="29" t="s">
        <v>17</v>
      </c>
      <c r="D13" s="39">
        <v>18</v>
      </c>
      <c r="E13" s="39">
        <v>71</v>
      </c>
      <c r="F13" s="39">
        <v>40</v>
      </c>
      <c r="G13" s="39">
        <v>18</v>
      </c>
      <c r="H13" s="39">
        <v>2</v>
      </c>
      <c r="I13" s="39">
        <v>1</v>
      </c>
      <c r="J13" s="39">
        <f t="shared" si="0"/>
        <v>15</v>
      </c>
      <c r="K13" s="39">
        <v>0</v>
      </c>
      <c r="L13" s="42">
        <f t="shared" si="1"/>
        <v>3.9444444444444446</v>
      </c>
      <c r="M13" s="42">
        <f t="shared" si="2"/>
        <v>2.2222222222222223</v>
      </c>
      <c r="N13" s="39">
        <v>181</v>
      </c>
      <c r="O13" s="39" t="s">
        <v>18</v>
      </c>
      <c r="P13" s="39">
        <v>4</v>
      </c>
      <c r="Q13" s="39">
        <v>14</v>
      </c>
    </row>
    <row r="14" spans="1:17" ht="15.75">
      <c r="A14" s="39">
        <v>10</v>
      </c>
      <c r="B14" s="39" t="s">
        <v>10</v>
      </c>
      <c r="C14" s="29" t="s">
        <v>19</v>
      </c>
      <c r="D14" s="39">
        <v>18</v>
      </c>
      <c r="E14" s="39">
        <v>328</v>
      </c>
      <c r="F14" s="39">
        <v>282</v>
      </c>
      <c r="G14" s="39">
        <v>18</v>
      </c>
      <c r="H14" s="39">
        <v>5</v>
      </c>
      <c r="I14" s="39">
        <v>2</v>
      </c>
      <c r="J14" s="39">
        <f t="shared" si="0"/>
        <v>11</v>
      </c>
      <c r="K14" s="39">
        <v>9</v>
      </c>
      <c r="L14" s="42">
        <f t="shared" si="1"/>
        <v>18.22222222222222</v>
      </c>
      <c r="M14" s="42">
        <f t="shared" si="2"/>
        <v>15.666666666666666</v>
      </c>
      <c r="N14" s="39">
        <v>210</v>
      </c>
      <c r="O14" s="39" t="s">
        <v>20</v>
      </c>
      <c r="P14" s="39">
        <v>11</v>
      </c>
      <c r="Q14" s="39">
        <v>7</v>
      </c>
    </row>
    <row r="15" spans="1:17" ht="15.75">
      <c r="A15" s="39">
        <v>11</v>
      </c>
      <c r="B15" s="39" t="s">
        <v>10</v>
      </c>
      <c r="C15" s="29" t="s">
        <v>21</v>
      </c>
      <c r="D15" s="39">
        <v>18</v>
      </c>
      <c r="E15" s="39">
        <v>130</v>
      </c>
      <c r="F15" s="39">
        <v>120</v>
      </c>
      <c r="G15" s="39">
        <v>18</v>
      </c>
      <c r="H15" s="39">
        <v>1</v>
      </c>
      <c r="I15" s="39">
        <v>1</v>
      </c>
      <c r="J15" s="39">
        <f t="shared" si="0"/>
        <v>16</v>
      </c>
      <c r="K15" s="39">
        <v>1</v>
      </c>
      <c r="L15" s="42">
        <f t="shared" si="1"/>
        <v>7.222222222222222</v>
      </c>
      <c r="M15" s="42">
        <f t="shared" si="2"/>
        <v>6.666666666666667</v>
      </c>
      <c r="N15" s="39">
        <v>171</v>
      </c>
      <c r="O15" s="39" t="s">
        <v>22</v>
      </c>
      <c r="P15" s="39">
        <v>11</v>
      </c>
      <c r="Q15" s="39">
        <v>7</v>
      </c>
    </row>
    <row r="16" spans="1:17" ht="15.75">
      <c r="A16" s="39">
        <v>12</v>
      </c>
      <c r="B16" s="39" t="s">
        <v>10</v>
      </c>
      <c r="C16" s="29" t="s">
        <v>23</v>
      </c>
      <c r="D16" s="39">
        <v>20</v>
      </c>
      <c r="E16" s="39">
        <v>89</v>
      </c>
      <c r="F16" s="39">
        <v>48</v>
      </c>
      <c r="G16" s="39">
        <v>20</v>
      </c>
      <c r="H16" s="39">
        <v>1</v>
      </c>
      <c r="I16" s="39">
        <v>0</v>
      </c>
      <c r="J16" s="39">
        <f t="shared" si="0"/>
        <v>19</v>
      </c>
      <c r="K16" s="39">
        <v>0</v>
      </c>
      <c r="L16" s="42">
        <f t="shared" si="1"/>
        <v>4.45</v>
      </c>
      <c r="M16" s="42">
        <f t="shared" si="2"/>
        <v>2.4</v>
      </c>
      <c r="N16" s="39">
        <v>196</v>
      </c>
      <c r="O16" s="39" t="s">
        <v>24</v>
      </c>
      <c r="P16" s="39">
        <v>20</v>
      </c>
      <c r="Q16" s="39">
        <v>0</v>
      </c>
    </row>
    <row r="17" spans="1:17" ht="15.75">
      <c r="A17" s="39">
        <v>13</v>
      </c>
      <c r="B17" s="39" t="s">
        <v>10</v>
      </c>
      <c r="C17" s="29" t="s">
        <v>25</v>
      </c>
      <c r="D17" s="39">
        <v>21</v>
      </c>
      <c r="E17" s="39">
        <v>221</v>
      </c>
      <c r="F17" s="39">
        <v>194</v>
      </c>
      <c r="G17" s="39">
        <v>21</v>
      </c>
      <c r="H17" s="39">
        <v>6</v>
      </c>
      <c r="I17" s="39">
        <v>0</v>
      </c>
      <c r="J17" s="39">
        <f t="shared" si="0"/>
        <v>15</v>
      </c>
      <c r="K17" s="39">
        <v>2</v>
      </c>
      <c r="L17" s="42">
        <f t="shared" si="1"/>
        <v>10.523809523809524</v>
      </c>
      <c r="M17" s="42">
        <f t="shared" si="2"/>
        <v>9.238095238095237</v>
      </c>
      <c r="N17" s="39">
        <v>206</v>
      </c>
      <c r="O17" s="39" t="s">
        <v>26</v>
      </c>
      <c r="P17" s="39">
        <v>10</v>
      </c>
      <c r="Q17" s="39">
        <v>11</v>
      </c>
    </row>
    <row r="18" spans="1:17" ht="15.75">
      <c r="A18" s="39">
        <v>14</v>
      </c>
      <c r="B18" s="39" t="s">
        <v>10</v>
      </c>
      <c r="C18" s="29" t="s">
        <v>27</v>
      </c>
      <c r="D18" s="39">
        <v>18</v>
      </c>
      <c r="E18" s="39">
        <v>154</v>
      </c>
      <c r="F18" s="39">
        <v>84</v>
      </c>
      <c r="G18" s="39">
        <v>18</v>
      </c>
      <c r="H18" s="39">
        <v>3</v>
      </c>
      <c r="I18" s="39">
        <v>0</v>
      </c>
      <c r="J18" s="39">
        <f t="shared" si="0"/>
        <v>15</v>
      </c>
      <c r="K18" s="39">
        <v>0</v>
      </c>
      <c r="L18" s="42">
        <f t="shared" si="1"/>
        <v>8.555555555555555</v>
      </c>
      <c r="M18" s="42">
        <f t="shared" si="2"/>
        <v>4.666666666666667</v>
      </c>
      <c r="N18" s="39">
        <v>204</v>
      </c>
      <c r="O18" s="39" t="s">
        <v>28</v>
      </c>
      <c r="P18" s="39">
        <v>8</v>
      </c>
      <c r="Q18" s="39">
        <v>10</v>
      </c>
    </row>
    <row r="19" spans="1:17" ht="15.75">
      <c r="A19" s="39">
        <v>15</v>
      </c>
      <c r="B19" s="39" t="s">
        <v>29</v>
      </c>
      <c r="C19" s="29" t="s">
        <v>30</v>
      </c>
      <c r="D19" s="39">
        <v>18</v>
      </c>
      <c r="E19" s="39">
        <v>232</v>
      </c>
      <c r="F19" s="39">
        <v>208</v>
      </c>
      <c r="G19" s="39">
        <v>18</v>
      </c>
      <c r="H19" s="39">
        <v>4</v>
      </c>
      <c r="I19" s="39">
        <v>2</v>
      </c>
      <c r="J19" s="39">
        <f t="shared" si="0"/>
        <v>12</v>
      </c>
      <c r="K19" s="39">
        <v>2</v>
      </c>
      <c r="L19" s="42">
        <f t="shared" si="1"/>
        <v>12.88888888888889</v>
      </c>
      <c r="M19" s="42">
        <f t="shared" si="2"/>
        <v>11.555555555555555</v>
      </c>
      <c r="N19" s="39">
        <v>187</v>
      </c>
      <c r="O19" s="39" t="s">
        <v>31</v>
      </c>
      <c r="P19" s="39">
        <v>8</v>
      </c>
      <c r="Q19" s="39">
        <v>10</v>
      </c>
    </row>
    <row r="20" spans="1:17" ht="15.75">
      <c r="A20" s="39">
        <v>16</v>
      </c>
      <c r="B20" s="39" t="s">
        <v>32</v>
      </c>
      <c r="C20" s="29" t="s">
        <v>33</v>
      </c>
      <c r="D20" s="39">
        <v>25</v>
      </c>
      <c r="E20" s="39">
        <v>231</v>
      </c>
      <c r="F20" s="39">
        <v>203</v>
      </c>
      <c r="G20" s="39">
        <v>25</v>
      </c>
      <c r="H20" s="39">
        <v>5</v>
      </c>
      <c r="I20" s="39">
        <v>2</v>
      </c>
      <c r="J20" s="39">
        <f t="shared" si="0"/>
        <v>18</v>
      </c>
      <c r="K20" s="39">
        <v>4</v>
      </c>
      <c r="L20" s="42">
        <f t="shared" si="1"/>
        <v>9.24</v>
      </c>
      <c r="M20" s="42">
        <f t="shared" si="2"/>
        <v>8.12</v>
      </c>
      <c r="N20" s="39">
        <v>188</v>
      </c>
      <c r="O20" s="39" t="s">
        <v>34</v>
      </c>
      <c r="P20" s="39">
        <v>17</v>
      </c>
      <c r="Q20" s="39">
        <v>8</v>
      </c>
    </row>
    <row r="21" spans="1:17" ht="15.75">
      <c r="A21" s="39">
        <v>17</v>
      </c>
      <c r="B21" s="39" t="s">
        <v>35</v>
      </c>
      <c r="C21" s="29" t="s">
        <v>36</v>
      </c>
      <c r="D21" s="39">
        <v>25</v>
      </c>
      <c r="E21" s="39">
        <v>92</v>
      </c>
      <c r="F21" s="39">
        <v>51</v>
      </c>
      <c r="G21" s="39">
        <v>25</v>
      </c>
      <c r="H21" s="39">
        <v>4</v>
      </c>
      <c r="I21" s="39">
        <v>1</v>
      </c>
      <c r="J21" s="39">
        <f t="shared" si="0"/>
        <v>20</v>
      </c>
      <c r="K21" s="39">
        <v>0</v>
      </c>
      <c r="L21" s="42">
        <f t="shared" si="1"/>
        <v>3.68</v>
      </c>
      <c r="M21" s="42">
        <f t="shared" si="2"/>
        <v>2.04</v>
      </c>
      <c r="N21" s="39">
        <v>179</v>
      </c>
      <c r="O21" s="39" t="s">
        <v>37</v>
      </c>
      <c r="P21" s="39">
        <v>9</v>
      </c>
      <c r="Q21" s="39">
        <v>16</v>
      </c>
    </row>
    <row r="22" spans="1:17" ht="15.75">
      <c r="A22" s="39">
        <v>18</v>
      </c>
      <c r="B22" s="39" t="s">
        <v>38</v>
      </c>
      <c r="C22" s="29" t="s">
        <v>39</v>
      </c>
      <c r="D22" s="39">
        <v>20</v>
      </c>
      <c r="E22" s="39">
        <v>179</v>
      </c>
      <c r="F22" s="39">
        <v>176</v>
      </c>
      <c r="G22" s="39">
        <v>20</v>
      </c>
      <c r="H22" s="39">
        <v>4</v>
      </c>
      <c r="I22" s="39">
        <v>0</v>
      </c>
      <c r="J22" s="39">
        <f t="shared" si="0"/>
        <v>16</v>
      </c>
      <c r="K22" s="39">
        <v>7</v>
      </c>
      <c r="L22" s="42">
        <f t="shared" si="1"/>
        <v>8.95</v>
      </c>
      <c r="M22" s="42">
        <f t="shared" si="2"/>
        <v>8.8</v>
      </c>
      <c r="N22" s="39">
        <v>195</v>
      </c>
      <c r="O22" s="39" t="s">
        <v>40</v>
      </c>
      <c r="P22" s="39">
        <v>11</v>
      </c>
      <c r="Q22" s="39">
        <v>9</v>
      </c>
    </row>
    <row r="23" spans="1:17" ht="15.75">
      <c r="A23" s="39">
        <v>19</v>
      </c>
      <c r="B23" s="39" t="s">
        <v>38</v>
      </c>
      <c r="C23" s="29" t="s">
        <v>41</v>
      </c>
      <c r="D23" s="39">
        <v>20</v>
      </c>
      <c r="E23" s="39">
        <v>166</v>
      </c>
      <c r="F23" s="39">
        <v>161</v>
      </c>
      <c r="G23" s="39">
        <v>20</v>
      </c>
      <c r="H23" s="39">
        <v>0</v>
      </c>
      <c r="I23" s="39">
        <v>0</v>
      </c>
      <c r="J23" s="39">
        <f t="shared" si="0"/>
        <v>20</v>
      </c>
      <c r="K23" s="39">
        <v>1</v>
      </c>
      <c r="L23" s="42">
        <f t="shared" si="1"/>
        <v>8.3</v>
      </c>
      <c r="M23" s="42">
        <f t="shared" si="2"/>
        <v>8.05</v>
      </c>
      <c r="N23" s="39">
        <v>181</v>
      </c>
      <c r="O23" s="39" t="s">
        <v>42</v>
      </c>
      <c r="P23" s="39">
        <v>16</v>
      </c>
      <c r="Q23" s="39">
        <v>4</v>
      </c>
    </row>
    <row r="24" spans="1:17" ht="15.75">
      <c r="A24" s="39">
        <v>20</v>
      </c>
      <c r="B24" s="39" t="s">
        <v>38</v>
      </c>
      <c r="C24" s="29" t="s">
        <v>43</v>
      </c>
      <c r="D24" s="39">
        <v>10</v>
      </c>
      <c r="E24" s="39">
        <v>189</v>
      </c>
      <c r="F24" s="39">
        <v>171</v>
      </c>
      <c r="G24" s="39">
        <v>10</v>
      </c>
      <c r="H24" s="39">
        <v>3</v>
      </c>
      <c r="I24" s="39">
        <v>0</v>
      </c>
      <c r="J24" s="39">
        <f t="shared" si="0"/>
        <v>7</v>
      </c>
      <c r="K24" s="39">
        <v>4</v>
      </c>
      <c r="L24" s="42">
        <f t="shared" si="1"/>
        <v>18.9</v>
      </c>
      <c r="M24" s="42">
        <f t="shared" si="2"/>
        <v>17.1</v>
      </c>
      <c r="N24" s="39">
        <v>233</v>
      </c>
      <c r="O24" s="39" t="s">
        <v>44</v>
      </c>
      <c r="P24" s="39">
        <v>1</v>
      </c>
      <c r="Q24" s="39">
        <v>9</v>
      </c>
    </row>
    <row r="25" spans="1:17" ht="15.75">
      <c r="A25" s="39">
        <v>21</v>
      </c>
      <c r="B25" s="39" t="s">
        <v>38</v>
      </c>
      <c r="C25" s="29" t="s">
        <v>45</v>
      </c>
      <c r="D25" s="39">
        <v>15</v>
      </c>
      <c r="E25" s="39">
        <v>60</v>
      </c>
      <c r="F25" s="39">
        <v>56</v>
      </c>
      <c r="G25" s="39">
        <v>15</v>
      </c>
      <c r="H25" s="39">
        <v>0</v>
      </c>
      <c r="I25" s="39">
        <v>1</v>
      </c>
      <c r="J25" s="39">
        <f t="shared" si="0"/>
        <v>14</v>
      </c>
      <c r="K25" s="39">
        <v>4</v>
      </c>
      <c r="L25" s="42">
        <f t="shared" si="1"/>
        <v>4</v>
      </c>
      <c r="M25" s="42">
        <f t="shared" si="2"/>
        <v>3.7333333333333334</v>
      </c>
      <c r="N25" s="39">
        <v>169</v>
      </c>
      <c r="O25" s="39" t="s">
        <v>46</v>
      </c>
      <c r="P25" s="39">
        <v>8</v>
      </c>
      <c r="Q25" s="39">
        <v>7</v>
      </c>
    </row>
    <row r="26" spans="1:17" ht="15.75">
      <c r="A26" s="39">
        <v>22</v>
      </c>
      <c r="B26" s="39" t="s">
        <v>38</v>
      </c>
      <c r="C26" s="29" t="s">
        <v>47</v>
      </c>
      <c r="D26" s="39">
        <v>15</v>
      </c>
      <c r="E26" s="39">
        <v>58</v>
      </c>
      <c r="F26" s="39">
        <v>55</v>
      </c>
      <c r="G26" s="39">
        <v>15</v>
      </c>
      <c r="H26" s="39">
        <v>0</v>
      </c>
      <c r="I26" s="39">
        <v>1</v>
      </c>
      <c r="J26" s="39">
        <f t="shared" si="0"/>
        <v>14</v>
      </c>
      <c r="K26" s="39">
        <v>5</v>
      </c>
      <c r="L26" s="42">
        <f t="shared" si="1"/>
        <v>3.8666666666666667</v>
      </c>
      <c r="M26" s="42">
        <f t="shared" si="2"/>
        <v>3.6666666666666665</v>
      </c>
      <c r="N26" s="39">
        <v>141</v>
      </c>
      <c r="O26" s="39" t="s">
        <v>48</v>
      </c>
      <c r="P26" s="39">
        <v>6</v>
      </c>
      <c r="Q26" s="39">
        <v>9</v>
      </c>
    </row>
    <row r="27" spans="1:17" ht="15.75">
      <c r="A27" s="39">
        <v>23</v>
      </c>
      <c r="B27" s="39" t="s">
        <v>38</v>
      </c>
      <c r="C27" s="29" t="s">
        <v>49</v>
      </c>
      <c r="D27" s="39">
        <v>14</v>
      </c>
      <c r="E27" s="39">
        <v>253</v>
      </c>
      <c r="F27" s="39">
        <v>237</v>
      </c>
      <c r="G27" s="39">
        <v>14</v>
      </c>
      <c r="H27" s="39">
        <v>4</v>
      </c>
      <c r="I27" s="39">
        <v>1</v>
      </c>
      <c r="J27" s="39">
        <f t="shared" si="0"/>
        <v>9</v>
      </c>
      <c r="K27" s="39">
        <v>4</v>
      </c>
      <c r="L27" s="42">
        <f t="shared" si="1"/>
        <v>18.071428571428573</v>
      </c>
      <c r="M27" s="42">
        <f t="shared" si="2"/>
        <v>16.928571428571427</v>
      </c>
      <c r="N27" s="39">
        <v>208</v>
      </c>
      <c r="O27" s="39" t="s">
        <v>50</v>
      </c>
      <c r="P27" s="39">
        <v>8</v>
      </c>
      <c r="Q27" s="39">
        <v>6</v>
      </c>
    </row>
    <row r="28" spans="1:17" ht="15.75">
      <c r="A28" s="39">
        <v>24</v>
      </c>
      <c r="B28" s="39" t="s">
        <v>38</v>
      </c>
      <c r="C28" s="29" t="s">
        <v>51</v>
      </c>
      <c r="D28" s="39">
        <v>14</v>
      </c>
      <c r="E28" s="39">
        <v>157</v>
      </c>
      <c r="F28" s="39">
        <v>153</v>
      </c>
      <c r="G28" s="39">
        <v>14</v>
      </c>
      <c r="H28" s="39">
        <v>1</v>
      </c>
      <c r="I28" s="39">
        <v>1</v>
      </c>
      <c r="J28" s="39">
        <f t="shared" si="0"/>
        <v>12</v>
      </c>
      <c r="K28" s="39">
        <v>5</v>
      </c>
      <c r="L28" s="42">
        <f t="shared" si="1"/>
        <v>11.214285714285714</v>
      </c>
      <c r="M28" s="42">
        <f t="shared" si="2"/>
        <v>10.928571428571429</v>
      </c>
      <c r="N28" s="39">
        <v>210</v>
      </c>
      <c r="O28" s="39" t="s">
        <v>52</v>
      </c>
      <c r="P28" s="39">
        <v>9</v>
      </c>
      <c r="Q28" s="39">
        <v>5</v>
      </c>
    </row>
    <row r="29" spans="1:17" ht="15.75">
      <c r="A29" s="39">
        <v>25</v>
      </c>
      <c r="B29" s="39" t="s">
        <v>53</v>
      </c>
      <c r="C29" s="29" t="s">
        <v>54</v>
      </c>
      <c r="D29" s="39">
        <v>8</v>
      </c>
      <c r="E29" s="39">
        <v>63</v>
      </c>
      <c r="F29" s="39">
        <v>38</v>
      </c>
      <c r="G29" s="39">
        <v>8</v>
      </c>
      <c r="H29" s="39">
        <v>0</v>
      </c>
      <c r="I29" s="39">
        <v>0</v>
      </c>
      <c r="J29" s="39">
        <f t="shared" si="0"/>
        <v>8</v>
      </c>
      <c r="K29" s="39">
        <v>2</v>
      </c>
      <c r="L29" s="42">
        <f t="shared" si="1"/>
        <v>7.875</v>
      </c>
      <c r="M29" s="42">
        <f t="shared" si="2"/>
        <v>4.75</v>
      </c>
      <c r="N29" s="39">
        <v>285</v>
      </c>
      <c r="O29" s="39" t="s">
        <v>55</v>
      </c>
      <c r="P29" s="39">
        <v>2</v>
      </c>
      <c r="Q29" s="39">
        <v>6</v>
      </c>
    </row>
    <row r="30" spans="1:17" ht="15.75">
      <c r="A30" s="39">
        <v>26</v>
      </c>
      <c r="B30" s="39" t="s">
        <v>38</v>
      </c>
      <c r="C30" s="29" t="s">
        <v>56</v>
      </c>
      <c r="D30" s="39">
        <v>10</v>
      </c>
      <c r="E30" s="39">
        <v>179</v>
      </c>
      <c r="F30" s="39">
        <v>166</v>
      </c>
      <c r="G30" s="39">
        <v>10</v>
      </c>
      <c r="H30" s="39">
        <v>3</v>
      </c>
      <c r="I30" s="39">
        <v>1</v>
      </c>
      <c r="J30" s="39">
        <f t="shared" si="0"/>
        <v>6</v>
      </c>
      <c r="K30" s="39">
        <v>4</v>
      </c>
      <c r="L30" s="42">
        <f t="shared" si="1"/>
        <v>17.9</v>
      </c>
      <c r="M30" s="42">
        <f t="shared" si="2"/>
        <v>16.6</v>
      </c>
      <c r="N30" s="39">
        <v>240</v>
      </c>
      <c r="O30" s="39" t="s">
        <v>57</v>
      </c>
      <c r="P30" s="39">
        <v>2</v>
      </c>
      <c r="Q30" s="39">
        <v>8</v>
      </c>
    </row>
    <row r="31" spans="1:17" ht="15.75">
      <c r="A31" s="39">
        <v>27</v>
      </c>
      <c r="B31" s="39" t="s">
        <v>38</v>
      </c>
      <c r="C31" s="29" t="s">
        <v>58</v>
      </c>
      <c r="D31" s="39">
        <v>10</v>
      </c>
      <c r="E31" s="39">
        <v>158</v>
      </c>
      <c r="F31" s="39">
        <v>157</v>
      </c>
      <c r="G31" s="39">
        <v>10</v>
      </c>
      <c r="H31" s="39">
        <v>0</v>
      </c>
      <c r="I31" s="39">
        <v>1</v>
      </c>
      <c r="J31" s="39">
        <f t="shared" si="0"/>
        <v>9</v>
      </c>
      <c r="K31" s="39">
        <v>4</v>
      </c>
      <c r="L31" s="42">
        <f t="shared" si="1"/>
        <v>15.8</v>
      </c>
      <c r="M31" s="42">
        <f t="shared" si="2"/>
        <v>15.7</v>
      </c>
      <c r="N31" s="39">
        <v>220</v>
      </c>
      <c r="O31" s="39" t="s">
        <v>59</v>
      </c>
      <c r="P31" s="39">
        <v>3</v>
      </c>
      <c r="Q31" s="39">
        <v>7</v>
      </c>
    </row>
    <row r="32" spans="1:17" ht="15.75">
      <c r="A32" s="39">
        <v>28</v>
      </c>
      <c r="B32" s="39" t="s">
        <v>38</v>
      </c>
      <c r="C32" s="29" t="s">
        <v>60</v>
      </c>
      <c r="D32" s="39">
        <v>10</v>
      </c>
      <c r="E32" s="39">
        <v>158</v>
      </c>
      <c r="F32" s="39">
        <v>154</v>
      </c>
      <c r="G32" s="39">
        <v>10</v>
      </c>
      <c r="H32" s="39">
        <v>2</v>
      </c>
      <c r="I32" s="39">
        <v>0</v>
      </c>
      <c r="J32" s="39">
        <f t="shared" si="0"/>
        <v>8</v>
      </c>
      <c r="K32" s="39">
        <v>1</v>
      </c>
      <c r="L32" s="42">
        <f t="shared" si="1"/>
        <v>15.8</v>
      </c>
      <c r="M32" s="42">
        <f t="shared" si="2"/>
        <v>15.4</v>
      </c>
      <c r="N32" s="39">
        <v>222</v>
      </c>
      <c r="O32" s="39">
        <v>79</v>
      </c>
      <c r="P32" s="39">
        <v>0</v>
      </c>
      <c r="Q32" s="39">
        <v>10</v>
      </c>
    </row>
    <row r="33" spans="1:17" ht="15.75">
      <c r="A33" s="39">
        <v>29</v>
      </c>
      <c r="B33" s="39" t="s">
        <v>61</v>
      </c>
      <c r="C33" s="29" t="s">
        <v>62</v>
      </c>
      <c r="D33" s="39">
        <v>2</v>
      </c>
      <c r="E33" s="39">
        <v>12</v>
      </c>
      <c r="F33" s="39">
        <v>6</v>
      </c>
      <c r="G33" s="39">
        <v>2</v>
      </c>
      <c r="H33" s="39">
        <v>0</v>
      </c>
      <c r="I33" s="39">
        <v>0</v>
      </c>
      <c r="J33" s="39">
        <f t="shared" si="0"/>
        <v>2</v>
      </c>
      <c r="K33" s="39">
        <v>1</v>
      </c>
      <c r="L33" s="42">
        <f t="shared" si="1"/>
        <v>6</v>
      </c>
      <c r="M33" s="42">
        <f t="shared" si="2"/>
        <v>3</v>
      </c>
      <c r="N33" s="39">
        <v>264</v>
      </c>
      <c r="O33" s="39">
        <v>53</v>
      </c>
      <c r="P33" s="39">
        <v>1</v>
      </c>
      <c r="Q33" s="39">
        <v>1</v>
      </c>
    </row>
    <row r="34" spans="1:17" ht="15.75">
      <c r="A34" s="39">
        <v>30</v>
      </c>
      <c r="B34" s="41" t="s">
        <v>138</v>
      </c>
      <c r="C34" s="29" t="s">
        <v>63</v>
      </c>
      <c r="D34" s="39">
        <v>20</v>
      </c>
      <c r="E34" s="39">
        <v>164</v>
      </c>
      <c r="F34" s="39">
        <v>159</v>
      </c>
      <c r="G34" s="39">
        <v>20</v>
      </c>
      <c r="H34" s="39">
        <v>0</v>
      </c>
      <c r="I34" s="39">
        <v>0</v>
      </c>
      <c r="J34" s="39">
        <f t="shared" si="0"/>
        <v>20</v>
      </c>
      <c r="K34" s="39">
        <v>3</v>
      </c>
      <c r="L34" s="42">
        <f t="shared" si="1"/>
        <v>8.2</v>
      </c>
      <c r="M34" s="42">
        <f t="shared" si="2"/>
        <v>7.95</v>
      </c>
      <c r="N34" s="39">
        <v>147</v>
      </c>
      <c r="O34" s="39" t="s">
        <v>64</v>
      </c>
      <c r="P34" s="39">
        <v>5</v>
      </c>
      <c r="Q34" s="39">
        <v>15</v>
      </c>
    </row>
    <row r="35" spans="1:17" s="40" customFormat="1" ht="15.75">
      <c r="A35" s="60" t="s">
        <v>210</v>
      </c>
      <c r="B35" s="61"/>
      <c r="C35" s="62"/>
      <c r="D35" s="20">
        <f aca="true" t="shared" si="3" ref="D35:K35">SUM(D5:D34)</f>
        <v>502</v>
      </c>
      <c r="E35" s="20">
        <f t="shared" si="3"/>
        <v>4228</v>
      </c>
      <c r="F35" s="20">
        <f t="shared" si="3"/>
        <v>3691</v>
      </c>
      <c r="G35" s="20">
        <f t="shared" si="3"/>
        <v>502</v>
      </c>
      <c r="H35" s="20">
        <f t="shared" si="3"/>
        <v>57</v>
      </c>
      <c r="I35" s="20">
        <f t="shared" si="3"/>
        <v>25</v>
      </c>
      <c r="J35" s="44">
        <f t="shared" si="3"/>
        <v>420</v>
      </c>
      <c r="K35" s="20">
        <f t="shared" si="3"/>
        <v>79</v>
      </c>
      <c r="L35" s="45">
        <v>8.9</v>
      </c>
      <c r="M35" s="45">
        <f>AVERAGE(M5:M34)</f>
        <v>7.824396825396823</v>
      </c>
      <c r="N35" s="20">
        <f>AVERAGE(N5:N34)</f>
        <v>191.8</v>
      </c>
      <c r="O35" s="20">
        <v>66</v>
      </c>
      <c r="P35" s="20">
        <f>SUM(P5:P34)</f>
        <v>212</v>
      </c>
      <c r="Q35" s="20">
        <f>SUM(Q5:Q34)</f>
        <v>290</v>
      </c>
    </row>
  </sheetData>
  <sheetProtection/>
  <mergeCells count="18">
    <mergeCell ref="A35:C35"/>
    <mergeCell ref="P2:P4"/>
    <mergeCell ref="Q2:Q4"/>
    <mergeCell ref="H3:J3"/>
    <mergeCell ref="G3:G4"/>
    <mergeCell ref="A1:Q1"/>
    <mergeCell ref="A2:A4"/>
    <mergeCell ref="K2:K4"/>
    <mergeCell ref="L2:L4"/>
    <mergeCell ref="M2:M4"/>
    <mergeCell ref="C2:C4"/>
    <mergeCell ref="B2:B4"/>
    <mergeCell ref="N2:N4"/>
    <mergeCell ref="O2:O4"/>
    <mergeCell ref="G2:J2"/>
    <mergeCell ref="F2:F4"/>
    <mergeCell ref="E2:E4"/>
    <mergeCell ref="D2:D4"/>
  </mergeCells>
  <printOptions/>
  <pageMargins left="0.26" right="0.21" top="0.77" bottom="0.45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view="pageBreakPreview" zoomScale="85" zoomScaleSheetLayoutView="85" zoomScalePageLayoutView="0" workbookViewId="0" topLeftCell="A4">
      <selection activeCell="D7" sqref="D7"/>
    </sheetView>
  </sheetViews>
  <sheetFormatPr defaultColWidth="9.140625" defaultRowHeight="15"/>
  <cols>
    <col min="1" max="1" width="4.00390625" style="6" bestFit="1" customWidth="1"/>
    <col min="2" max="2" width="9.00390625" style="0" bestFit="1" customWidth="1"/>
    <col min="3" max="3" width="72.28125" style="0" customWidth="1"/>
    <col min="4" max="4" width="5.8515625" style="0" customWidth="1"/>
    <col min="5" max="5" width="4.28125" style="0" customWidth="1"/>
    <col min="6" max="6" width="4.57421875" style="0" customWidth="1"/>
    <col min="7" max="7" width="7.00390625" style="0" customWidth="1"/>
    <col min="8" max="8" width="4.28125" style="0" customWidth="1"/>
    <col min="9" max="9" width="6.8515625" style="0" customWidth="1"/>
    <col min="10" max="10" width="3.8515625" style="0" customWidth="1"/>
  </cols>
  <sheetData>
    <row r="1" spans="1:17" ht="55.5" customHeight="1">
      <c r="A1" s="70" t="s">
        <v>228</v>
      </c>
      <c r="B1" s="70"/>
      <c r="C1" s="70"/>
      <c r="D1" s="70"/>
      <c r="E1" s="70"/>
      <c r="F1" s="70"/>
      <c r="G1" s="70"/>
      <c r="H1" s="70"/>
      <c r="I1" s="70"/>
      <c r="J1" s="70"/>
      <c r="K1" s="49"/>
      <c r="L1" s="49"/>
      <c r="M1" s="49"/>
      <c r="N1" s="49"/>
      <c r="O1" s="49"/>
      <c r="P1" s="49"/>
      <c r="Q1" s="49"/>
    </row>
    <row r="2" spans="1:10" s="4" customFormat="1" ht="139.5">
      <c r="A2" s="23" t="s">
        <v>218</v>
      </c>
      <c r="B2" s="36" t="s">
        <v>216</v>
      </c>
      <c r="C2" s="36" t="s">
        <v>215</v>
      </c>
      <c r="D2" s="50" t="s">
        <v>209</v>
      </c>
      <c r="E2" s="50" t="s">
        <v>226</v>
      </c>
      <c r="F2" s="50" t="s">
        <v>227</v>
      </c>
      <c r="G2" s="50" t="s">
        <v>217</v>
      </c>
      <c r="H2" s="50" t="s">
        <v>72</v>
      </c>
      <c r="I2" s="50" t="s">
        <v>73</v>
      </c>
      <c r="J2" s="50" t="s">
        <v>74</v>
      </c>
    </row>
    <row r="3" spans="1:10" ht="15.75">
      <c r="A3" s="5">
        <v>1</v>
      </c>
      <c r="B3" s="47" t="s">
        <v>135</v>
      </c>
      <c r="C3" s="5" t="s">
        <v>75</v>
      </c>
      <c r="D3" s="39">
        <v>2</v>
      </c>
      <c r="E3" s="39">
        <v>2</v>
      </c>
      <c r="F3" s="20"/>
      <c r="G3" s="39"/>
      <c r="H3" s="39"/>
      <c r="I3" s="39"/>
      <c r="J3" s="39"/>
    </row>
    <row r="4" spans="1:10" ht="15.75">
      <c r="A4" s="5">
        <v>2</v>
      </c>
      <c r="B4" s="47" t="s">
        <v>136</v>
      </c>
      <c r="C4" s="5" t="s">
        <v>76</v>
      </c>
      <c r="D4" s="39">
        <v>6</v>
      </c>
      <c r="E4" s="39">
        <v>6</v>
      </c>
      <c r="F4" s="20"/>
      <c r="G4" s="39"/>
      <c r="H4" s="39"/>
      <c r="I4" s="39"/>
      <c r="J4" s="39"/>
    </row>
    <row r="5" spans="1:10" ht="31.5">
      <c r="A5" s="22">
        <v>3</v>
      </c>
      <c r="B5" s="48" t="s">
        <v>65</v>
      </c>
      <c r="C5" s="46" t="s">
        <v>77</v>
      </c>
      <c r="D5" s="39">
        <v>27</v>
      </c>
      <c r="E5" s="39">
        <v>25</v>
      </c>
      <c r="F5" s="20">
        <v>4</v>
      </c>
      <c r="G5" s="39"/>
      <c r="H5" s="39">
        <v>134</v>
      </c>
      <c r="I5" s="39">
        <v>52</v>
      </c>
      <c r="J5" s="39">
        <v>1</v>
      </c>
    </row>
    <row r="6" spans="1:10" ht="15.75">
      <c r="A6" s="5">
        <v>4</v>
      </c>
      <c r="B6" s="47" t="s">
        <v>66</v>
      </c>
      <c r="C6" s="5" t="s">
        <v>78</v>
      </c>
      <c r="D6" s="39">
        <v>69</v>
      </c>
      <c r="E6" s="39">
        <v>68</v>
      </c>
      <c r="F6" s="20">
        <v>4</v>
      </c>
      <c r="G6" s="39"/>
      <c r="H6" s="39">
        <v>135</v>
      </c>
      <c r="I6" s="39" t="s">
        <v>79</v>
      </c>
      <c r="J6" s="39">
        <v>1</v>
      </c>
    </row>
    <row r="7" spans="1:10" ht="15.75">
      <c r="A7" s="5">
        <v>5</v>
      </c>
      <c r="B7" s="47" t="s">
        <v>67</v>
      </c>
      <c r="C7" s="5" t="s">
        <v>80</v>
      </c>
      <c r="D7" s="39">
        <v>12</v>
      </c>
      <c r="E7" s="39">
        <v>12</v>
      </c>
      <c r="F7" s="20"/>
      <c r="G7" s="39"/>
      <c r="H7" s="39"/>
      <c r="I7" s="39"/>
      <c r="J7" s="39"/>
    </row>
    <row r="8" spans="1:10" ht="15.75">
      <c r="A8" s="5">
        <v>6</v>
      </c>
      <c r="B8" s="47" t="s">
        <v>68</v>
      </c>
      <c r="C8" s="5" t="s">
        <v>81</v>
      </c>
      <c r="D8" s="39">
        <v>4</v>
      </c>
      <c r="E8" s="39">
        <v>4</v>
      </c>
      <c r="F8" s="20"/>
      <c r="G8" s="39"/>
      <c r="H8" s="39"/>
      <c r="I8" s="39"/>
      <c r="J8" s="39"/>
    </row>
    <row r="9" spans="1:10" ht="15.75">
      <c r="A9" s="5">
        <v>7</v>
      </c>
      <c r="B9" s="47" t="s">
        <v>137</v>
      </c>
      <c r="C9" s="5" t="s">
        <v>82</v>
      </c>
      <c r="D9" s="39">
        <v>4</v>
      </c>
      <c r="E9" s="39">
        <v>3</v>
      </c>
      <c r="F9" s="20"/>
      <c r="G9" s="39"/>
      <c r="H9" s="39"/>
      <c r="I9" s="39"/>
      <c r="J9" s="39"/>
    </row>
    <row r="10" spans="1:10" ht="15.75">
      <c r="A10" s="5">
        <v>8</v>
      </c>
      <c r="B10" s="5" t="s">
        <v>83</v>
      </c>
      <c r="C10" s="5" t="s">
        <v>84</v>
      </c>
      <c r="D10" s="39">
        <v>82</v>
      </c>
      <c r="E10" s="39">
        <v>81</v>
      </c>
      <c r="F10" s="20">
        <v>12</v>
      </c>
      <c r="G10" s="39"/>
      <c r="H10" s="39">
        <v>138</v>
      </c>
      <c r="I10" s="39" t="s">
        <v>85</v>
      </c>
      <c r="J10" s="39">
        <v>3</v>
      </c>
    </row>
    <row r="11" spans="1:10" ht="15.75">
      <c r="A11" s="5">
        <v>9</v>
      </c>
      <c r="B11" s="5" t="s">
        <v>86</v>
      </c>
      <c r="C11" s="5" t="s">
        <v>87</v>
      </c>
      <c r="D11" s="39">
        <v>99</v>
      </c>
      <c r="E11" s="39">
        <v>96</v>
      </c>
      <c r="F11" s="20">
        <v>6</v>
      </c>
      <c r="G11" s="39"/>
      <c r="H11" s="39">
        <v>132</v>
      </c>
      <c r="I11" s="39" t="s">
        <v>88</v>
      </c>
      <c r="J11" s="39">
        <v>2</v>
      </c>
    </row>
    <row r="12" spans="1:10" ht="15.75">
      <c r="A12" s="5">
        <v>10</v>
      </c>
      <c r="B12" s="5" t="s">
        <v>89</v>
      </c>
      <c r="C12" s="5" t="s">
        <v>90</v>
      </c>
      <c r="D12" s="39">
        <v>5</v>
      </c>
      <c r="E12" s="39">
        <v>5</v>
      </c>
      <c r="F12" s="20"/>
      <c r="G12" s="39"/>
      <c r="H12" s="39"/>
      <c r="I12" s="39"/>
      <c r="J12" s="39"/>
    </row>
    <row r="13" spans="1:10" ht="31.5">
      <c r="A13" s="22">
        <v>11</v>
      </c>
      <c r="B13" s="15" t="s">
        <v>91</v>
      </c>
      <c r="C13" s="46" t="s">
        <v>92</v>
      </c>
      <c r="D13" s="39">
        <v>27</v>
      </c>
      <c r="E13" s="39">
        <v>25</v>
      </c>
      <c r="F13" s="20"/>
      <c r="G13" s="39"/>
      <c r="H13" s="39"/>
      <c r="I13" s="39"/>
      <c r="J13" s="39"/>
    </row>
    <row r="14" spans="1:10" ht="15.75">
      <c r="A14" s="5">
        <v>12</v>
      </c>
      <c r="B14" s="5" t="s">
        <v>93</v>
      </c>
      <c r="C14" s="5" t="s">
        <v>94</v>
      </c>
      <c r="D14" s="39">
        <v>12</v>
      </c>
      <c r="E14" s="39">
        <v>12</v>
      </c>
      <c r="F14" s="20"/>
      <c r="G14" s="39"/>
      <c r="H14" s="39"/>
      <c r="I14" s="39"/>
      <c r="J14" s="39"/>
    </row>
    <row r="15" spans="1:10" ht="15.75">
      <c r="A15" s="5">
        <v>13</v>
      </c>
      <c r="B15" s="5" t="s">
        <v>10</v>
      </c>
      <c r="C15" s="5" t="s">
        <v>95</v>
      </c>
      <c r="D15" s="39">
        <v>143</v>
      </c>
      <c r="E15" s="39">
        <v>140</v>
      </c>
      <c r="F15" s="20">
        <v>2</v>
      </c>
      <c r="G15" s="39"/>
      <c r="H15" s="39">
        <v>158</v>
      </c>
      <c r="I15" s="39">
        <v>55</v>
      </c>
      <c r="J15" s="39">
        <v>2</v>
      </c>
    </row>
    <row r="16" spans="1:10" ht="15.75">
      <c r="A16" s="5">
        <v>14</v>
      </c>
      <c r="B16" s="5" t="s">
        <v>10</v>
      </c>
      <c r="C16" s="5" t="s">
        <v>96</v>
      </c>
      <c r="D16" s="39">
        <v>34</v>
      </c>
      <c r="E16" s="39">
        <v>14</v>
      </c>
      <c r="F16" s="20"/>
      <c r="G16" s="39"/>
      <c r="H16" s="39"/>
      <c r="I16" s="39"/>
      <c r="J16" s="39"/>
    </row>
    <row r="17" spans="1:10" ht="15.75">
      <c r="A17" s="5">
        <v>15</v>
      </c>
      <c r="B17" s="5" t="s">
        <v>10</v>
      </c>
      <c r="C17" s="5" t="s">
        <v>97</v>
      </c>
      <c r="D17" s="39">
        <v>30</v>
      </c>
      <c r="E17" s="39">
        <v>21</v>
      </c>
      <c r="F17" s="20"/>
      <c r="G17" s="39"/>
      <c r="H17" s="39"/>
      <c r="I17" s="39"/>
      <c r="J17" s="39"/>
    </row>
    <row r="18" spans="1:10" ht="15.75">
      <c r="A18" s="5">
        <v>16</v>
      </c>
      <c r="B18" s="5" t="s">
        <v>10</v>
      </c>
      <c r="C18" s="5" t="s">
        <v>98</v>
      </c>
      <c r="D18" s="39">
        <v>25</v>
      </c>
      <c r="E18" s="39">
        <v>15</v>
      </c>
      <c r="F18" s="20">
        <v>1</v>
      </c>
      <c r="G18" s="39"/>
      <c r="H18" s="39">
        <v>161</v>
      </c>
      <c r="I18" s="39">
        <v>55</v>
      </c>
      <c r="J18" s="39">
        <v>1</v>
      </c>
    </row>
    <row r="19" spans="1:10" ht="15.75">
      <c r="A19" s="5">
        <v>17</v>
      </c>
      <c r="B19" s="5" t="s">
        <v>10</v>
      </c>
      <c r="C19" s="5" t="s">
        <v>99</v>
      </c>
      <c r="D19" s="39">
        <v>198</v>
      </c>
      <c r="E19" s="39">
        <v>196</v>
      </c>
      <c r="F19" s="20">
        <v>7</v>
      </c>
      <c r="G19" s="39"/>
      <c r="H19" s="39">
        <v>153</v>
      </c>
      <c r="I19" s="39" t="s">
        <v>100</v>
      </c>
      <c r="J19" s="39">
        <v>3</v>
      </c>
    </row>
    <row r="20" spans="1:10" ht="15.75">
      <c r="A20" s="5">
        <v>18</v>
      </c>
      <c r="B20" s="5" t="s">
        <v>10</v>
      </c>
      <c r="C20" s="5" t="s">
        <v>101</v>
      </c>
      <c r="D20" s="39">
        <v>37</v>
      </c>
      <c r="E20" s="39">
        <v>37</v>
      </c>
      <c r="F20" s="20"/>
      <c r="G20" s="39"/>
      <c r="H20" s="39"/>
      <c r="I20" s="39"/>
      <c r="J20" s="39"/>
    </row>
    <row r="21" spans="1:10" ht="15.75">
      <c r="A21" s="5">
        <v>19</v>
      </c>
      <c r="B21" s="5" t="s">
        <v>10</v>
      </c>
      <c r="C21" s="5" t="s">
        <v>102</v>
      </c>
      <c r="D21" s="39">
        <v>51</v>
      </c>
      <c r="E21" s="39">
        <v>33</v>
      </c>
      <c r="F21" s="20">
        <v>4</v>
      </c>
      <c r="G21" s="39"/>
      <c r="H21" s="39">
        <v>165</v>
      </c>
      <c r="I21" s="39" t="s">
        <v>103</v>
      </c>
      <c r="J21" s="39">
        <v>4</v>
      </c>
    </row>
    <row r="22" spans="1:10" ht="15.75">
      <c r="A22" s="5">
        <v>20</v>
      </c>
      <c r="B22" s="5" t="s">
        <v>10</v>
      </c>
      <c r="C22" s="5" t="s">
        <v>104</v>
      </c>
      <c r="D22" s="39">
        <v>138</v>
      </c>
      <c r="E22" s="39">
        <v>138</v>
      </c>
      <c r="F22" s="20">
        <v>5</v>
      </c>
      <c r="G22" s="39"/>
      <c r="H22" s="39">
        <v>157</v>
      </c>
      <c r="I22" s="39" t="s">
        <v>105</v>
      </c>
      <c r="J22" s="39">
        <v>1</v>
      </c>
    </row>
    <row r="23" spans="1:10" ht="15.75">
      <c r="A23" s="5">
        <v>21</v>
      </c>
      <c r="B23" s="5" t="s">
        <v>10</v>
      </c>
      <c r="C23" s="5" t="s">
        <v>106</v>
      </c>
      <c r="D23" s="39">
        <v>109</v>
      </c>
      <c r="E23" s="39">
        <v>70</v>
      </c>
      <c r="F23" s="20">
        <v>18</v>
      </c>
      <c r="G23" s="39"/>
      <c r="H23" s="39">
        <v>130</v>
      </c>
      <c r="I23" s="39" t="s">
        <v>107</v>
      </c>
      <c r="J23" s="39">
        <v>7</v>
      </c>
    </row>
    <row r="24" spans="1:10" ht="15.75">
      <c r="A24" s="5">
        <v>22</v>
      </c>
      <c r="B24" s="5" t="s">
        <v>29</v>
      </c>
      <c r="C24" s="5" t="s">
        <v>108</v>
      </c>
      <c r="D24" s="39">
        <v>158</v>
      </c>
      <c r="E24" s="39">
        <v>157</v>
      </c>
      <c r="F24" s="20">
        <v>1</v>
      </c>
      <c r="G24" s="39"/>
      <c r="H24" s="39">
        <v>158</v>
      </c>
      <c r="I24" s="39" t="s">
        <v>109</v>
      </c>
      <c r="J24" s="39">
        <v>1</v>
      </c>
    </row>
    <row r="25" spans="1:10" ht="15.75">
      <c r="A25" s="5">
        <v>23</v>
      </c>
      <c r="B25" s="5" t="s">
        <v>32</v>
      </c>
      <c r="C25" s="5" t="s">
        <v>110</v>
      </c>
      <c r="D25" s="39">
        <v>162</v>
      </c>
      <c r="E25" s="39">
        <v>161</v>
      </c>
      <c r="F25" s="20">
        <v>1</v>
      </c>
      <c r="G25" s="39"/>
      <c r="H25" s="39">
        <v>159</v>
      </c>
      <c r="I25" s="39">
        <v>53</v>
      </c>
      <c r="J25" s="39"/>
    </row>
    <row r="26" spans="1:10" ht="15.75">
      <c r="A26" s="5">
        <v>24</v>
      </c>
      <c r="B26" s="5" t="s">
        <v>35</v>
      </c>
      <c r="C26" s="5" t="s">
        <v>111</v>
      </c>
      <c r="D26" s="39">
        <v>35</v>
      </c>
      <c r="E26" s="39">
        <v>22</v>
      </c>
      <c r="F26" s="20"/>
      <c r="G26" s="39"/>
      <c r="H26" s="39"/>
      <c r="I26" s="39"/>
      <c r="J26" s="39"/>
    </row>
    <row r="27" spans="1:10" ht="15.75">
      <c r="A27" s="5">
        <v>25</v>
      </c>
      <c r="B27" s="5" t="s">
        <v>38</v>
      </c>
      <c r="C27" s="5" t="s">
        <v>112</v>
      </c>
      <c r="D27" s="39">
        <v>53</v>
      </c>
      <c r="E27" s="39">
        <v>53</v>
      </c>
      <c r="F27" s="20">
        <v>1</v>
      </c>
      <c r="G27" s="39"/>
      <c r="H27" s="39">
        <v>189</v>
      </c>
      <c r="I27" s="39">
        <v>63</v>
      </c>
      <c r="J27" s="39">
        <v>1</v>
      </c>
    </row>
    <row r="28" spans="1:10" ht="15.75">
      <c r="A28" s="5">
        <v>26</v>
      </c>
      <c r="B28" s="5" t="s">
        <v>38</v>
      </c>
      <c r="C28" s="5" t="s">
        <v>113</v>
      </c>
      <c r="D28" s="39">
        <v>32</v>
      </c>
      <c r="E28" s="39">
        <v>32</v>
      </c>
      <c r="F28" s="20">
        <v>6</v>
      </c>
      <c r="G28" s="39"/>
      <c r="H28" s="39">
        <v>160</v>
      </c>
      <c r="I28" s="39" t="s">
        <v>114</v>
      </c>
      <c r="J28" s="39">
        <v>5</v>
      </c>
    </row>
    <row r="29" spans="1:10" ht="15.75">
      <c r="A29" s="5">
        <v>27</v>
      </c>
      <c r="B29" s="5" t="s">
        <v>38</v>
      </c>
      <c r="C29" s="5" t="s">
        <v>115</v>
      </c>
      <c r="D29" s="39">
        <v>83</v>
      </c>
      <c r="E29" s="39">
        <v>83</v>
      </c>
      <c r="F29" s="20">
        <v>24</v>
      </c>
      <c r="G29" s="39">
        <v>1</v>
      </c>
      <c r="H29" s="39">
        <v>129</v>
      </c>
      <c r="I29" s="39" t="s">
        <v>116</v>
      </c>
      <c r="J29" s="39">
        <v>6</v>
      </c>
    </row>
    <row r="30" spans="1:10" ht="15.75">
      <c r="A30" s="5">
        <v>28</v>
      </c>
      <c r="B30" s="5" t="s">
        <v>38</v>
      </c>
      <c r="C30" s="5" t="s">
        <v>117</v>
      </c>
      <c r="D30" s="39">
        <v>49</v>
      </c>
      <c r="E30" s="39">
        <v>47</v>
      </c>
      <c r="F30" s="20"/>
      <c r="G30" s="39"/>
      <c r="H30" s="39"/>
      <c r="I30" s="39"/>
      <c r="J30" s="39"/>
    </row>
    <row r="31" spans="1:10" ht="15.75">
      <c r="A31" s="5">
        <v>29</v>
      </c>
      <c r="B31" s="5" t="s">
        <v>38</v>
      </c>
      <c r="C31" s="5" t="s">
        <v>118</v>
      </c>
      <c r="D31" s="39">
        <v>50</v>
      </c>
      <c r="E31" s="39">
        <v>48</v>
      </c>
      <c r="F31" s="20"/>
      <c r="G31" s="39"/>
      <c r="H31" s="39"/>
      <c r="I31" s="39"/>
      <c r="J31" s="39"/>
    </row>
    <row r="32" spans="1:10" ht="15.75">
      <c r="A32" s="5">
        <v>30</v>
      </c>
      <c r="B32" s="5" t="s">
        <v>38</v>
      </c>
      <c r="C32" s="5" t="s">
        <v>119</v>
      </c>
      <c r="D32" s="39">
        <v>143</v>
      </c>
      <c r="E32" s="39">
        <v>143</v>
      </c>
      <c r="F32" s="20">
        <v>6</v>
      </c>
      <c r="G32" s="39"/>
      <c r="H32" s="39">
        <v>163</v>
      </c>
      <c r="I32" s="39" t="s">
        <v>120</v>
      </c>
      <c r="J32" s="39">
        <v>2</v>
      </c>
    </row>
    <row r="33" spans="1:10" ht="15.75">
      <c r="A33" s="5">
        <v>31</v>
      </c>
      <c r="B33" s="5" t="s">
        <v>38</v>
      </c>
      <c r="C33" s="5" t="s">
        <v>121</v>
      </c>
      <c r="D33" s="39">
        <v>96</v>
      </c>
      <c r="E33" s="39">
        <v>96</v>
      </c>
      <c r="F33" s="20"/>
      <c r="G33" s="39"/>
      <c r="H33" s="39"/>
      <c r="I33" s="39"/>
      <c r="J33" s="39"/>
    </row>
    <row r="34" spans="1:10" ht="15.75">
      <c r="A34" s="5">
        <v>32</v>
      </c>
      <c r="B34" s="5" t="s">
        <v>53</v>
      </c>
      <c r="C34" s="5" t="s">
        <v>122</v>
      </c>
      <c r="D34" s="39">
        <v>30</v>
      </c>
      <c r="E34" s="39">
        <v>19</v>
      </c>
      <c r="F34" s="20"/>
      <c r="G34" s="39"/>
      <c r="H34" s="39"/>
      <c r="I34" s="39"/>
      <c r="J34" s="39"/>
    </row>
    <row r="35" spans="1:10" ht="15.75">
      <c r="A35" s="5">
        <v>33</v>
      </c>
      <c r="B35" s="5" t="s">
        <v>61</v>
      </c>
      <c r="C35" s="5" t="s">
        <v>123</v>
      </c>
      <c r="D35" s="39">
        <v>1</v>
      </c>
      <c r="E35" s="39"/>
      <c r="F35" s="20"/>
      <c r="G35" s="39"/>
      <c r="H35" s="39"/>
      <c r="I35" s="39"/>
      <c r="J35" s="39"/>
    </row>
    <row r="36" spans="1:10" ht="15.75">
      <c r="A36" s="5">
        <v>34</v>
      </c>
      <c r="B36" s="5" t="s">
        <v>124</v>
      </c>
      <c r="C36" s="5" t="s">
        <v>90</v>
      </c>
      <c r="D36" s="39">
        <v>126</v>
      </c>
      <c r="E36" s="39">
        <v>126</v>
      </c>
      <c r="F36" s="20">
        <v>24</v>
      </c>
      <c r="G36" s="39">
        <v>1</v>
      </c>
      <c r="H36" s="39">
        <v>131</v>
      </c>
      <c r="I36" s="39" t="s">
        <v>125</v>
      </c>
      <c r="J36" s="39">
        <v>4</v>
      </c>
    </row>
    <row r="37" spans="1:10" ht="15.75">
      <c r="A37" s="5">
        <v>35</v>
      </c>
      <c r="B37" s="5" t="s">
        <v>126</v>
      </c>
      <c r="C37" s="5" t="s">
        <v>90</v>
      </c>
      <c r="D37" s="39">
        <v>5</v>
      </c>
      <c r="E37" s="39">
        <v>1</v>
      </c>
      <c r="F37" s="20"/>
      <c r="G37" s="39"/>
      <c r="H37" s="39"/>
      <c r="I37" s="39"/>
      <c r="J37" s="39"/>
    </row>
    <row r="38" spans="1:10" ht="15.75">
      <c r="A38" s="5">
        <v>36</v>
      </c>
      <c r="B38" s="5" t="s">
        <v>127</v>
      </c>
      <c r="C38" s="5" t="s">
        <v>90</v>
      </c>
      <c r="D38" s="39">
        <v>33</v>
      </c>
      <c r="E38" s="39">
        <v>33</v>
      </c>
      <c r="F38" s="20"/>
      <c r="G38" s="39"/>
      <c r="H38" s="39"/>
      <c r="I38" s="39"/>
      <c r="J38" s="39"/>
    </row>
    <row r="39" spans="1:10" ht="15.75">
      <c r="A39" s="5">
        <v>37</v>
      </c>
      <c r="B39" s="47" t="s">
        <v>138</v>
      </c>
      <c r="C39" s="5" t="s">
        <v>128</v>
      </c>
      <c r="D39" s="39">
        <v>16</v>
      </c>
      <c r="E39" s="39">
        <v>16</v>
      </c>
      <c r="F39" s="20"/>
      <c r="G39" s="39"/>
      <c r="H39" s="39"/>
      <c r="I39" s="39"/>
      <c r="J39" s="39"/>
    </row>
    <row r="40" spans="1:10" ht="15.75">
      <c r="A40" s="5">
        <v>38</v>
      </c>
      <c r="B40" s="5" t="s">
        <v>129</v>
      </c>
      <c r="C40" s="5" t="s">
        <v>130</v>
      </c>
      <c r="D40" s="39">
        <v>67</v>
      </c>
      <c r="E40" s="39">
        <v>67</v>
      </c>
      <c r="F40" s="20">
        <v>8</v>
      </c>
      <c r="G40" s="39"/>
      <c r="H40" s="39">
        <v>126</v>
      </c>
      <c r="I40" s="39" t="s">
        <v>131</v>
      </c>
      <c r="J40" s="39">
        <v>4</v>
      </c>
    </row>
    <row r="41" spans="1:10" ht="15.75">
      <c r="A41" s="5">
        <v>39</v>
      </c>
      <c r="B41" s="5" t="s">
        <v>93</v>
      </c>
      <c r="C41" s="5" t="s">
        <v>132</v>
      </c>
      <c r="D41" s="39">
        <v>24</v>
      </c>
      <c r="E41" s="39">
        <v>24</v>
      </c>
      <c r="F41" s="20"/>
      <c r="G41" s="39"/>
      <c r="H41" s="39"/>
      <c r="I41" s="39"/>
      <c r="J41" s="39"/>
    </row>
    <row r="42" spans="1:10" ht="15.75">
      <c r="A42" s="5">
        <v>40</v>
      </c>
      <c r="B42" s="5" t="s">
        <v>133</v>
      </c>
      <c r="C42" s="5" t="s">
        <v>134</v>
      </c>
      <c r="D42" s="39">
        <v>2</v>
      </c>
      <c r="E42" s="39"/>
      <c r="F42" s="20"/>
      <c r="G42" s="39"/>
      <c r="H42" s="39"/>
      <c r="I42" s="39"/>
      <c r="J42" s="39"/>
    </row>
    <row r="43" spans="1:10" s="2" customFormat="1" ht="15.75">
      <c r="A43" s="17"/>
      <c r="B43" s="17"/>
      <c r="C43" s="20" t="s">
        <v>210</v>
      </c>
      <c r="D43" s="20">
        <f>SUM(D3:D42)</f>
        <v>2279</v>
      </c>
      <c r="E43" s="20">
        <f>SUM(E36:E42)</f>
        <v>267</v>
      </c>
      <c r="F43" s="20">
        <f>SUM(F3:F42)</f>
        <v>134</v>
      </c>
      <c r="G43" s="20">
        <f>SUM(G3:G42)</f>
        <v>2</v>
      </c>
      <c r="H43" s="20">
        <f>AVERAGE(H4:H42)</f>
        <v>148.77777777777777</v>
      </c>
      <c r="I43" s="20">
        <f>AVERAGE(I3:I42)</f>
        <v>55.6</v>
      </c>
      <c r="J43" s="20">
        <f>SUM(J3:J42)</f>
        <v>48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5" zoomScaleSheetLayoutView="85" zoomScalePageLayoutView="0" workbookViewId="0" topLeftCell="A28">
      <selection activeCell="F49" sqref="F49"/>
    </sheetView>
  </sheetViews>
  <sheetFormatPr defaultColWidth="9.140625" defaultRowHeight="15"/>
  <cols>
    <col min="1" max="1" width="10.140625" style="3" bestFit="1" customWidth="1"/>
    <col min="2" max="2" width="29.57421875" style="0" customWidth="1"/>
    <col min="3" max="3" width="50.00390625" style="0" customWidth="1"/>
    <col min="4" max="4" width="17.28125" style="0" hidden="1" customWidth="1"/>
    <col min="5" max="5" width="44.8515625" style="0" hidden="1" customWidth="1"/>
    <col min="6" max="6" width="18.421875" style="24" bestFit="1" customWidth="1"/>
    <col min="7" max="7" width="12.8515625" style="0" customWidth="1"/>
    <col min="8" max="8" width="12.28125" style="0" bestFit="1" customWidth="1"/>
    <col min="9" max="9" width="12.57421875" style="0" customWidth="1"/>
  </cols>
  <sheetData>
    <row r="1" spans="1:9" ht="15">
      <c r="A1" s="71" t="s">
        <v>208</v>
      </c>
      <c r="B1" s="71"/>
      <c r="C1" s="71"/>
      <c r="D1" s="71"/>
      <c r="E1" s="71"/>
      <c r="F1" s="71"/>
      <c r="G1" s="71"/>
      <c r="H1" s="71"/>
      <c r="I1" s="71"/>
    </row>
    <row r="2" spans="1:9" ht="35.2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s="35" customFormat="1" ht="31.5">
      <c r="A3" s="17"/>
      <c r="B3" s="14" t="s">
        <v>215</v>
      </c>
      <c r="C3" s="20" t="s">
        <v>214</v>
      </c>
      <c r="D3" s="14"/>
      <c r="E3" s="14"/>
      <c r="F3" s="23" t="s">
        <v>177</v>
      </c>
      <c r="G3" s="21" t="s">
        <v>209</v>
      </c>
      <c r="H3" s="20" t="s">
        <v>140</v>
      </c>
      <c r="I3" s="21" t="s">
        <v>72</v>
      </c>
    </row>
    <row r="4" spans="1:9" s="35" customFormat="1" ht="15.75">
      <c r="A4" s="17"/>
      <c r="B4" s="14"/>
      <c r="C4" s="20" t="s">
        <v>139</v>
      </c>
      <c r="D4" s="14"/>
      <c r="E4" s="14"/>
      <c r="F4" s="23"/>
      <c r="G4" s="21"/>
      <c r="H4" s="20"/>
      <c r="I4" s="21"/>
    </row>
    <row r="5" spans="1:9" ht="15.75">
      <c r="A5" s="74" t="s">
        <v>142</v>
      </c>
      <c r="B5" s="56" t="s">
        <v>143</v>
      </c>
      <c r="C5" s="30" t="s">
        <v>144</v>
      </c>
      <c r="D5" s="31"/>
      <c r="E5" s="32"/>
      <c r="F5" s="33" t="s">
        <v>183</v>
      </c>
      <c r="G5" s="34">
        <v>1</v>
      </c>
      <c r="H5" s="34">
        <v>1</v>
      </c>
      <c r="I5" s="34">
        <v>75</v>
      </c>
    </row>
    <row r="6" spans="1:9" ht="47.25">
      <c r="A6" s="74"/>
      <c r="B6" s="56"/>
      <c r="C6" s="9" t="s">
        <v>161</v>
      </c>
      <c r="D6" s="10"/>
      <c r="E6" s="11"/>
      <c r="F6" s="22" t="s">
        <v>196</v>
      </c>
      <c r="G6" s="8">
        <v>1</v>
      </c>
      <c r="H6" s="8">
        <v>1</v>
      </c>
      <c r="I6" s="8">
        <v>84</v>
      </c>
    </row>
    <row r="7" spans="1:9" ht="15.75">
      <c r="A7" s="74"/>
      <c r="B7" s="56"/>
      <c r="C7" s="9" t="s">
        <v>175</v>
      </c>
      <c r="D7" s="10"/>
      <c r="E7" s="11"/>
      <c r="F7" s="22" t="s">
        <v>197</v>
      </c>
      <c r="G7" s="8">
        <v>1</v>
      </c>
      <c r="H7" s="8">
        <v>1</v>
      </c>
      <c r="I7" s="8">
        <v>84</v>
      </c>
    </row>
    <row r="8" spans="1:9" ht="31.5">
      <c r="A8" s="75"/>
      <c r="B8" s="57"/>
      <c r="C8" s="9" t="s">
        <v>145</v>
      </c>
      <c r="D8" s="10"/>
      <c r="E8" s="11"/>
      <c r="F8" s="22" t="s">
        <v>184</v>
      </c>
      <c r="G8" s="8">
        <v>4</v>
      </c>
      <c r="H8" s="8">
        <v>3</v>
      </c>
      <c r="I8" s="8">
        <v>80</v>
      </c>
    </row>
    <row r="9" spans="1:9" ht="15.75">
      <c r="A9" s="8"/>
      <c r="B9" s="25"/>
      <c r="C9" s="19" t="s">
        <v>154</v>
      </c>
      <c r="D9" s="12"/>
      <c r="E9" s="13"/>
      <c r="F9" s="22"/>
      <c r="G9" s="8"/>
      <c r="H9" s="8"/>
      <c r="I9" s="8"/>
    </row>
    <row r="10" spans="1:9" ht="31.5">
      <c r="A10" s="8" t="s">
        <v>153</v>
      </c>
      <c r="B10" s="26" t="s">
        <v>207</v>
      </c>
      <c r="C10" s="9" t="s">
        <v>147</v>
      </c>
      <c r="D10" s="10"/>
      <c r="E10" s="11"/>
      <c r="F10" s="22" t="s">
        <v>185</v>
      </c>
      <c r="G10" s="8">
        <v>2</v>
      </c>
      <c r="H10" s="8">
        <v>2</v>
      </c>
      <c r="I10" s="8">
        <v>96</v>
      </c>
    </row>
    <row r="11" spans="1:9" ht="15.75">
      <c r="A11" s="8"/>
      <c r="B11" s="25"/>
      <c r="C11" s="19" t="s">
        <v>141</v>
      </c>
      <c r="D11" s="12"/>
      <c r="E11" s="13"/>
      <c r="F11" s="23"/>
      <c r="G11" s="8"/>
      <c r="H11" s="8"/>
      <c r="I11" s="8"/>
    </row>
    <row r="12" spans="1:9" ht="31.5">
      <c r="A12" s="27" t="s">
        <v>152</v>
      </c>
      <c r="B12" s="26" t="s">
        <v>151</v>
      </c>
      <c r="C12" s="9" t="s">
        <v>146</v>
      </c>
      <c r="D12" s="10"/>
      <c r="E12" s="11"/>
      <c r="F12" s="22" t="s">
        <v>186</v>
      </c>
      <c r="G12" s="8">
        <v>3</v>
      </c>
      <c r="H12" s="8">
        <v>0</v>
      </c>
      <c r="I12" s="8"/>
    </row>
    <row r="13" spans="1:9" ht="31.5">
      <c r="A13" s="73" t="s">
        <v>142</v>
      </c>
      <c r="B13" s="55" t="s">
        <v>143</v>
      </c>
      <c r="C13" s="9" t="s">
        <v>148</v>
      </c>
      <c r="D13" s="10"/>
      <c r="E13" s="11"/>
      <c r="F13" s="22" t="s">
        <v>187</v>
      </c>
      <c r="G13" s="8">
        <v>0</v>
      </c>
      <c r="H13" s="8">
        <v>0</v>
      </c>
      <c r="I13" s="8"/>
    </row>
    <row r="14" spans="1:9" ht="63">
      <c r="A14" s="74"/>
      <c r="B14" s="56"/>
      <c r="C14" s="15" t="s">
        <v>149</v>
      </c>
      <c r="D14" s="15"/>
      <c r="E14" s="15"/>
      <c r="F14" s="22" t="s">
        <v>188</v>
      </c>
      <c r="G14" s="8">
        <v>2</v>
      </c>
      <c r="H14" s="8">
        <v>2</v>
      </c>
      <c r="I14" s="8">
        <v>70</v>
      </c>
    </row>
    <row r="15" spans="1:9" ht="15.75">
      <c r="A15" s="74"/>
      <c r="B15" s="56"/>
      <c r="C15" s="9" t="s">
        <v>144</v>
      </c>
      <c r="D15" s="10"/>
      <c r="E15" s="11"/>
      <c r="F15" s="22" t="s">
        <v>189</v>
      </c>
      <c r="G15" s="8">
        <v>2</v>
      </c>
      <c r="H15" s="8">
        <v>0</v>
      </c>
      <c r="I15" s="8"/>
    </row>
    <row r="16" spans="1:9" ht="15.75">
      <c r="A16" s="74"/>
      <c r="B16" s="56"/>
      <c r="C16" s="9" t="s">
        <v>150</v>
      </c>
      <c r="D16" s="10"/>
      <c r="E16" s="11"/>
      <c r="F16" s="22" t="s">
        <v>190</v>
      </c>
      <c r="G16" s="8">
        <v>0</v>
      </c>
      <c r="H16" s="8">
        <v>0</v>
      </c>
      <c r="I16" s="8"/>
    </row>
    <row r="17" spans="1:9" ht="31.5">
      <c r="A17" s="74"/>
      <c r="B17" s="56"/>
      <c r="C17" s="9" t="s">
        <v>145</v>
      </c>
      <c r="D17" s="10"/>
      <c r="E17" s="11"/>
      <c r="F17" s="22" t="s">
        <v>184</v>
      </c>
      <c r="G17" s="8">
        <v>0</v>
      </c>
      <c r="H17" s="8">
        <v>0</v>
      </c>
      <c r="I17" s="8"/>
    </row>
    <row r="18" spans="1:9" ht="31.5">
      <c r="A18" s="74"/>
      <c r="B18" s="56"/>
      <c r="C18" s="9" t="s">
        <v>155</v>
      </c>
      <c r="D18" s="10"/>
      <c r="E18" s="11"/>
      <c r="F18" s="22" t="s">
        <v>191</v>
      </c>
      <c r="G18" s="8">
        <v>12</v>
      </c>
      <c r="H18" s="8">
        <v>5</v>
      </c>
      <c r="I18" s="8">
        <v>80</v>
      </c>
    </row>
    <row r="19" spans="1:9" ht="31.5">
      <c r="A19" s="74"/>
      <c r="B19" s="56"/>
      <c r="C19" s="9" t="s">
        <v>156</v>
      </c>
      <c r="D19" s="10"/>
      <c r="E19" s="11"/>
      <c r="F19" s="22" t="s">
        <v>191</v>
      </c>
      <c r="G19" s="8">
        <v>8</v>
      </c>
      <c r="H19" s="8">
        <v>6</v>
      </c>
      <c r="I19" s="8">
        <v>80</v>
      </c>
    </row>
    <row r="20" spans="1:9" ht="15.75">
      <c r="A20" s="74"/>
      <c r="B20" s="56"/>
      <c r="C20" s="9" t="s">
        <v>157</v>
      </c>
      <c r="D20" s="10"/>
      <c r="E20" s="11"/>
      <c r="F20" s="22" t="s">
        <v>192</v>
      </c>
      <c r="G20" s="8">
        <v>6</v>
      </c>
      <c r="H20" s="8">
        <v>1</v>
      </c>
      <c r="I20" s="8">
        <v>95</v>
      </c>
    </row>
    <row r="21" spans="1:9" ht="15.75">
      <c r="A21" s="74"/>
      <c r="B21" s="56"/>
      <c r="C21" s="9" t="s">
        <v>158</v>
      </c>
      <c r="D21" s="10"/>
      <c r="E21" s="11"/>
      <c r="F21" s="22" t="s">
        <v>193</v>
      </c>
      <c r="G21" s="8">
        <v>0</v>
      </c>
      <c r="H21" s="8">
        <v>0</v>
      </c>
      <c r="I21" s="8"/>
    </row>
    <row r="22" spans="1:9" ht="15.75">
      <c r="A22" s="74"/>
      <c r="B22" s="56"/>
      <c r="C22" s="9" t="s">
        <v>159</v>
      </c>
      <c r="D22" s="10"/>
      <c r="E22" s="11"/>
      <c r="F22" s="22" t="s">
        <v>194</v>
      </c>
      <c r="G22" s="8">
        <v>1</v>
      </c>
      <c r="H22" s="8">
        <v>1</v>
      </c>
      <c r="I22" s="8">
        <v>70</v>
      </c>
    </row>
    <row r="23" spans="1:9" ht="15.75">
      <c r="A23" s="74"/>
      <c r="B23" s="56"/>
      <c r="C23" s="9" t="s">
        <v>160</v>
      </c>
      <c r="D23" s="10"/>
      <c r="E23" s="11"/>
      <c r="F23" s="22" t="s">
        <v>195</v>
      </c>
      <c r="G23" s="8">
        <v>1</v>
      </c>
      <c r="H23" s="8">
        <v>1</v>
      </c>
      <c r="I23" s="8">
        <v>70</v>
      </c>
    </row>
    <row r="24" spans="1:9" ht="15.75">
      <c r="A24" s="74"/>
      <c r="B24" s="56"/>
      <c r="C24" s="9" t="s">
        <v>162</v>
      </c>
      <c r="D24" s="10"/>
      <c r="E24" s="11"/>
      <c r="F24" s="22" t="s">
        <v>186</v>
      </c>
      <c r="G24" s="8">
        <v>0</v>
      </c>
      <c r="H24" s="8">
        <v>2</v>
      </c>
      <c r="I24" s="8">
        <v>65</v>
      </c>
    </row>
    <row r="25" spans="1:9" ht="31.5">
      <c r="A25" s="74"/>
      <c r="B25" s="56"/>
      <c r="C25" s="9" t="s">
        <v>178</v>
      </c>
      <c r="D25" s="10"/>
      <c r="E25" s="11"/>
      <c r="F25" s="22" t="s">
        <v>192</v>
      </c>
      <c r="G25" s="8">
        <v>19</v>
      </c>
      <c r="H25" s="8">
        <v>9</v>
      </c>
      <c r="I25" s="8">
        <v>85</v>
      </c>
    </row>
    <row r="26" spans="1:9" ht="15.75">
      <c r="A26" s="74"/>
      <c r="B26" s="56"/>
      <c r="C26" s="9" t="s">
        <v>175</v>
      </c>
      <c r="D26" s="10"/>
      <c r="E26" s="11"/>
      <c r="F26" s="22" t="s">
        <v>197</v>
      </c>
      <c r="G26" s="8">
        <v>11</v>
      </c>
      <c r="H26" s="8">
        <v>5</v>
      </c>
      <c r="I26" s="8">
        <v>86</v>
      </c>
    </row>
    <row r="27" spans="1:9" ht="31.5">
      <c r="A27" s="74"/>
      <c r="B27" s="56"/>
      <c r="C27" s="9" t="s">
        <v>179</v>
      </c>
      <c r="D27" s="10"/>
      <c r="E27" s="11"/>
      <c r="F27" s="22" t="s">
        <v>193</v>
      </c>
      <c r="G27" s="8">
        <v>20</v>
      </c>
      <c r="H27" s="8">
        <v>7</v>
      </c>
      <c r="I27" s="8">
        <v>80</v>
      </c>
    </row>
    <row r="28" spans="1:9" ht="31.5">
      <c r="A28" s="74"/>
      <c r="B28" s="56"/>
      <c r="C28" s="9" t="s">
        <v>163</v>
      </c>
      <c r="D28" s="10"/>
      <c r="E28" s="11"/>
      <c r="F28" s="22" t="s">
        <v>212</v>
      </c>
      <c r="G28" s="8">
        <v>6</v>
      </c>
      <c r="H28" s="8">
        <v>6</v>
      </c>
      <c r="I28" s="8">
        <v>75</v>
      </c>
    </row>
    <row r="29" spans="1:9" ht="15.75">
      <c r="A29" s="74"/>
      <c r="B29" s="56"/>
      <c r="C29" s="9" t="s">
        <v>180</v>
      </c>
      <c r="D29" s="10"/>
      <c r="E29" s="11"/>
      <c r="F29" s="22" t="s">
        <v>198</v>
      </c>
      <c r="G29" s="8">
        <v>0</v>
      </c>
      <c r="H29" s="8">
        <v>0</v>
      </c>
      <c r="I29" s="8"/>
    </row>
    <row r="30" spans="1:9" ht="15.75">
      <c r="A30" s="74"/>
      <c r="B30" s="56"/>
      <c r="C30" s="9" t="s">
        <v>166</v>
      </c>
      <c r="D30" s="10"/>
      <c r="E30" s="11"/>
      <c r="F30" s="22" t="s">
        <v>196</v>
      </c>
      <c r="G30" s="8">
        <v>0</v>
      </c>
      <c r="H30" s="8">
        <v>0</v>
      </c>
      <c r="I30" s="8"/>
    </row>
    <row r="31" spans="1:9" ht="31.5">
      <c r="A31" s="74"/>
      <c r="B31" s="56"/>
      <c r="C31" s="9" t="s">
        <v>168</v>
      </c>
      <c r="D31" s="10"/>
      <c r="E31" s="11"/>
      <c r="F31" s="22" t="s">
        <v>200</v>
      </c>
      <c r="G31" s="8">
        <v>13</v>
      </c>
      <c r="H31" s="8">
        <v>8</v>
      </c>
      <c r="I31" s="8">
        <v>86</v>
      </c>
    </row>
    <row r="32" spans="1:9" ht="15.75">
      <c r="A32" s="74"/>
      <c r="B32" s="56"/>
      <c r="C32" s="9" t="s">
        <v>167</v>
      </c>
      <c r="D32" s="10"/>
      <c r="E32" s="11"/>
      <c r="F32" s="22" t="s">
        <v>199</v>
      </c>
      <c r="G32" s="8">
        <v>1</v>
      </c>
      <c r="H32" s="8">
        <v>0</v>
      </c>
      <c r="I32" s="8"/>
    </row>
    <row r="33" spans="1:9" ht="15.75">
      <c r="A33" s="74"/>
      <c r="B33" s="56"/>
      <c r="C33" s="9" t="s">
        <v>171</v>
      </c>
      <c r="D33" s="10"/>
      <c r="E33" s="11"/>
      <c r="F33" s="22" t="s">
        <v>201</v>
      </c>
      <c r="G33" s="8">
        <v>11</v>
      </c>
      <c r="H33" s="8">
        <v>1</v>
      </c>
      <c r="I33" s="8">
        <v>85</v>
      </c>
    </row>
    <row r="34" spans="1:9" ht="15.75">
      <c r="A34" s="74"/>
      <c r="B34" s="56"/>
      <c r="C34" s="9" t="s">
        <v>169</v>
      </c>
      <c r="D34" s="10"/>
      <c r="E34" s="11"/>
      <c r="F34" s="22" t="s">
        <v>202</v>
      </c>
      <c r="G34" s="8">
        <v>5</v>
      </c>
      <c r="H34" s="8">
        <v>1</v>
      </c>
      <c r="I34" s="8">
        <v>85</v>
      </c>
    </row>
    <row r="35" spans="1:9" ht="15.75">
      <c r="A35" s="74"/>
      <c r="B35" s="56"/>
      <c r="C35" s="9" t="s">
        <v>170</v>
      </c>
      <c r="D35" s="10"/>
      <c r="E35" s="11"/>
      <c r="F35" s="22" t="s">
        <v>203</v>
      </c>
      <c r="G35" s="8">
        <v>18</v>
      </c>
      <c r="H35" s="8">
        <v>5</v>
      </c>
      <c r="I35" s="8">
        <v>60</v>
      </c>
    </row>
    <row r="36" spans="1:9" ht="31.5">
      <c r="A36" s="74"/>
      <c r="B36" s="56"/>
      <c r="C36" s="9" t="s">
        <v>181</v>
      </c>
      <c r="D36" s="10"/>
      <c r="E36" s="11"/>
      <c r="F36" s="22" t="s">
        <v>204</v>
      </c>
      <c r="G36" s="8">
        <v>4</v>
      </c>
      <c r="H36" s="8">
        <v>1</v>
      </c>
      <c r="I36" s="8">
        <v>76</v>
      </c>
    </row>
    <row r="37" spans="1:9" ht="31.5">
      <c r="A37" s="75"/>
      <c r="B37" s="57"/>
      <c r="C37" s="9" t="s">
        <v>182</v>
      </c>
      <c r="D37" s="10"/>
      <c r="E37" s="11"/>
      <c r="F37" s="22" t="s">
        <v>204</v>
      </c>
      <c r="G37" s="8">
        <v>8</v>
      </c>
      <c r="H37" s="8">
        <v>3</v>
      </c>
      <c r="I37" s="8">
        <v>67</v>
      </c>
    </row>
    <row r="38" spans="1:9" ht="15.75">
      <c r="A38" s="73" t="s">
        <v>164</v>
      </c>
      <c r="B38" s="55" t="s">
        <v>165</v>
      </c>
      <c r="C38" s="9" t="s">
        <v>172</v>
      </c>
      <c r="D38" s="10"/>
      <c r="E38" s="11"/>
      <c r="F38" s="22" t="s">
        <v>205</v>
      </c>
      <c r="G38" s="8">
        <v>12</v>
      </c>
      <c r="H38" s="8">
        <v>3</v>
      </c>
      <c r="I38" s="8">
        <v>75</v>
      </c>
    </row>
    <row r="39" spans="1:9" ht="31.5">
      <c r="A39" s="74"/>
      <c r="B39" s="56"/>
      <c r="C39" s="9" t="s">
        <v>173</v>
      </c>
      <c r="D39" s="10"/>
      <c r="E39" s="11"/>
      <c r="F39" s="22" t="s">
        <v>205</v>
      </c>
      <c r="G39" s="8">
        <v>9</v>
      </c>
      <c r="H39" s="8">
        <v>1</v>
      </c>
      <c r="I39" s="8">
        <v>90</v>
      </c>
    </row>
    <row r="40" spans="1:9" ht="31.5">
      <c r="A40" s="74"/>
      <c r="B40" s="56"/>
      <c r="C40" s="9" t="s">
        <v>174</v>
      </c>
      <c r="D40" s="10"/>
      <c r="E40" s="11"/>
      <c r="F40" s="22" t="s">
        <v>205</v>
      </c>
      <c r="G40" s="8">
        <v>16</v>
      </c>
      <c r="H40" s="8">
        <v>2</v>
      </c>
      <c r="I40" s="8">
        <v>90</v>
      </c>
    </row>
    <row r="41" spans="1:9" ht="15.75">
      <c r="A41" s="74"/>
      <c r="B41" s="56"/>
      <c r="C41" s="9" t="s">
        <v>175</v>
      </c>
      <c r="D41" s="10"/>
      <c r="E41" s="11"/>
      <c r="F41" s="22" t="s">
        <v>193</v>
      </c>
      <c r="G41" s="8">
        <v>6</v>
      </c>
      <c r="H41" s="8">
        <v>0</v>
      </c>
      <c r="I41" s="8"/>
    </row>
    <row r="42" spans="1:9" ht="31.5">
      <c r="A42" s="75"/>
      <c r="B42" s="57"/>
      <c r="C42" s="9" t="s">
        <v>176</v>
      </c>
      <c r="D42" s="10"/>
      <c r="E42" s="11"/>
      <c r="F42" s="22" t="s">
        <v>206</v>
      </c>
      <c r="G42" s="8">
        <v>2</v>
      </c>
      <c r="H42" s="8">
        <v>0</v>
      </c>
      <c r="I42" s="8"/>
    </row>
    <row r="43" spans="1:9" ht="15.75">
      <c r="A43" s="8"/>
      <c r="B43" s="5"/>
      <c r="C43" s="28" t="s">
        <v>211</v>
      </c>
      <c r="D43" s="15"/>
      <c r="E43" s="15"/>
      <c r="F43" s="22"/>
      <c r="G43" s="17">
        <v>205</v>
      </c>
      <c r="H43" s="17">
        <v>78</v>
      </c>
      <c r="I43" s="8"/>
    </row>
    <row r="47" ht="24.75" customHeight="1"/>
  </sheetData>
  <sheetProtection/>
  <mergeCells count="7">
    <mergeCell ref="A1:I2"/>
    <mergeCell ref="A38:A42"/>
    <mergeCell ref="B38:B42"/>
    <mergeCell ref="A5:A8"/>
    <mergeCell ref="B5:B8"/>
    <mergeCell ref="A13:A37"/>
    <mergeCell ref="B13:B37"/>
  </mergeCells>
  <printOptions/>
  <pageMargins left="0.69" right="0" top="0.49" bottom="0" header="0.62" footer="0.31496062992125984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8.57421875" style="0" bestFit="1" customWidth="1"/>
    <col min="2" max="2" width="11.28125" style="0" bestFit="1" customWidth="1"/>
    <col min="3" max="3" width="41.7109375" style="0" customWidth="1"/>
    <col min="4" max="4" width="11.8515625" style="0" customWidth="1"/>
    <col min="5" max="5" width="11.7109375" style="0" bestFit="1" customWidth="1"/>
    <col min="6" max="6" width="18.140625" style="0" customWidth="1"/>
  </cols>
  <sheetData>
    <row r="1" spans="1:6" ht="15">
      <c r="A1" s="71" t="s">
        <v>208</v>
      </c>
      <c r="B1" s="71"/>
      <c r="C1" s="71"/>
      <c r="D1" s="71"/>
      <c r="E1" s="71"/>
      <c r="F1" s="71"/>
    </row>
    <row r="2" spans="1:6" ht="24" customHeight="1">
      <c r="A2" s="72"/>
      <c r="B2" s="72"/>
      <c r="C2" s="72"/>
      <c r="D2" s="72"/>
      <c r="E2" s="72"/>
      <c r="F2" s="72"/>
    </row>
    <row r="3" spans="1:6" ht="31.5">
      <c r="A3" s="20" t="s">
        <v>214</v>
      </c>
      <c r="B3" s="60" t="s">
        <v>215</v>
      </c>
      <c r="C3" s="62"/>
      <c r="D3" s="19" t="s">
        <v>209</v>
      </c>
      <c r="E3" s="16" t="s">
        <v>140</v>
      </c>
      <c r="F3" s="26" t="s">
        <v>213</v>
      </c>
    </row>
    <row r="4" spans="1:6" ht="15.75">
      <c r="A4" s="29" t="s">
        <v>139</v>
      </c>
      <c r="B4" s="22" t="s">
        <v>142</v>
      </c>
      <c r="C4" s="6" t="s">
        <v>143</v>
      </c>
      <c r="D4" s="18">
        <v>7</v>
      </c>
      <c r="E4" s="7">
        <v>6</v>
      </c>
      <c r="F4" s="51">
        <v>80.75</v>
      </c>
    </row>
    <row r="5" spans="1:6" ht="15.75">
      <c r="A5" s="43" t="s">
        <v>154</v>
      </c>
      <c r="B5" s="8" t="s">
        <v>153</v>
      </c>
      <c r="C5" s="43" t="s">
        <v>207</v>
      </c>
      <c r="D5" s="8">
        <v>2</v>
      </c>
      <c r="E5" s="8">
        <v>2</v>
      </c>
      <c r="F5" s="8">
        <v>96</v>
      </c>
    </row>
    <row r="6" spans="1:6" ht="15.75">
      <c r="A6" s="76" t="s">
        <v>141</v>
      </c>
      <c r="B6" s="53">
        <v>37720</v>
      </c>
      <c r="C6" s="43" t="s">
        <v>151</v>
      </c>
      <c r="D6" s="8">
        <v>3</v>
      </c>
      <c r="E6" s="8">
        <v>0</v>
      </c>
      <c r="F6" s="8"/>
    </row>
    <row r="7" spans="1:6" ht="15.75">
      <c r="A7" s="77"/>
      <c r="B7" s="37" t="s">
        <v>142</v>
      </c>
      <c r="C7" s="52" t="s">
        <v>143</v>
      </c>
      <c r="D7" s="8">
        <v>148</v>
      </c>
      <c r="E7" s="8">
        <v>64</v>
      </c>
      <c r="F7" s="8">
        <v>77.35</v>
      </c>
    </row>
    <row r="8" spans="1:6" ht="21" customHeight="1">
      <c r="A8" s="78"/>
      <c r="B8" s="38" t="s">
        <v>164</v>
      </c>
      <c r="C8" s="52" t="s">
        <v>165</v>
      </c>
      <c r="D8" s="39">
        <v>45</v>
      </c>
      <c r="E8" s="39">
        <v>6</v>
      </c>
      <c r="F8" s="39">
        <v>85</v>
      </c>
    </row>
    <row r="9" spans="1:6" ht="15.75">
      <c r="A9" s="8"/>
      <c r="B9" s="5"/>
      <c r="C9" s="28" t="s">
        <v>211</v>
      </c>
      <c r="D9" s="17">
        <f>SUM(D4:D8)</f>
        <v>205</v>
      </c>
      <c r="E9" s="17">
        <f>SUM(E4:E8)</f>
        <v>78</v>
      </c>
      <c r="F9" s="8">
        <f>AVERAGE(F4:F8)</f>
        <v>84.775</v>
      </c>
    </row>
  </sheetData>
  <sheetProtection/>
  <mergeCells count="3">
    <mergeCell ref="B3:C3"/>
    <mergeCell ref="A1:F2"/>
    <mergeCell ref="A6:A8"/>
  </mergeCells>
  <printOptions/>
  <pageMargins left="0.5118110236220472" right="0.4724409448818898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2015-08-31T06:02:32Z</cp:lastPrinted>
  <dcterms:created xsi:type="dcterms:W3CDTF">2015-08-20T12:00:29Z</dcterms:created>
  <dcterms:modified xsi:type="dcterms:W3CDTF">2016-12-27T04:22:00Z</dcterms:modified>
  <cp:category/>
  <cp:version/>
  <cp:contentType/>
  <cp:contentStatus/>
</cp:coreProperties>
</file>